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BEC-AIO\Desktop\กำลังคนภาครัฐ 62\"/>
    </mc:Choice>
  </mc:AlternateContent>
  <bookViews>
    <workbookView xWindow="-122" yWindow="-122" windowWidth="24235" windowHeight="13286" tabRatio="599" activeTab="6"/>
  </bookViews>
  <sheets>
    <sheet name="คำอธิบาย" sheetId="16" r:id="rId1"/>
    <sheet name="การตั้งชื่อเรื่อง E-mail" sheetId="24" r:id="rId2"/>
    <sheet name="ข้อมูลเฉพาะ" sheetId="14" r:id="rId3"/>
    <sheet name="ตาราง1-2" sheetId="1" r:id="rId4"/>
    <sheet name="ตาราง3" sheetId="2" r:id="rId5"/>
    <sheet name="ตาราง4เฉพาะสพม.ทีมีหลายจังหวัด" sheetId="15" r:id="rId6"/>
    <sheet name="สนง " sheetId="23" r:id="rId7"/>
    <sheet name="T" sheetId="20" state="hidden" r:id="rId8"/>
  </sheets>
  <externalReferences>
    <externalReference r:id="rId9"/>
  </externalReferences>
  <definedNames>
    <definedName name="_xlnm.Print_Area" localSheetId="2">ข้อมูลเฉพาะ!$A$1:$L$37</definedName>
    <definedName name="_xlnm.Print_Area" localSheetId="3">'ตาราง1-2'!$A$1:$E$27</definedName>
    <definedName name="_xlnm.Print_Area" localSheetId="4">ตาราง3!$A$1:$G$50</definedName>
    <definedName name="_xlnm.Print_Area" localSheetId="5">ตาราง4เฉพาะสพม.ทีมีหลายจังหวัด!$A$1:$I$19</definedName>
    <definedName name="_xlnm.Print_Area" localSheetId="6">'สนง '!$A$1:$R$79</definedName>
    <definedName name="_xlnm.Print_Titles" localSheetId="4">ตาราง3!$1:$5</definedName>
    <definedName name="_xlnm.Print_Titles" localSheetId="6">'สนง '!$1:$1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I5" i="20" l="1"/>
  <c r="CH5" i="20"/>
  <c r="CG5" i="20"/>
  <c r="CF5" i="20"/>
  <c r="CE5" i="20"/>
  <c r="CD5" i="20"/>
  <c r="CC5" i="20"/>
  <c r="CB5" i="20"/>
  <c r="CA5" i="20"/>
  <c r="BZ5" i="20"/>
  <c r="BY5" i="20"/>
  <c r="BX5" i="20"/>
  <c r="BW5" i="20"/>
  <c r="BV5" i="20"/>
  <c r="BU5" i="20"/>
  <c r="BT5" i="20"/>
  <c r="BS5" i="20"/>
  <c r="BR5" i="20"/>
  <c r="BQ5" i="20"/>
  <c r="BP5" i="20"/>
  <c r="BO5" i="20"/>
  <c r="BN5" i="20"/>
  <c r="BM5" i="20"/>
  <c r="BL5" i="20"/>
  <c r="BK5" i="20"/>
  <c r="BJ5" i="20"/>
  <c r="BI5" i="20"/>
  <c r="BH5" i="20"/>
  <c r="BG5" i="20"/>
  <c r="BF5" i="20"/>
  <c r="BE5" i="20"/>
  <c r="BD5" i="20"/>
  <c r="BC5" i="20"/>
  <c r="BB5" i="20"/>
  <c r="BA5" i="20"/>
  <c r="AZ5" i="20"/>
  <c r="AY5" i="20"/>
  <c r="AX5" i="20"/>
  <c r="AW5" i="20"/>
  <c r="AV5" i="20"/>
  <c r="AU5" i="20"/>
  <c r="AT5" i="20"/>
  <c r="AS5" i="20"/>
  <c r="AR5" i="20"/>
  <c r="AQ5" i="20"/>
  <c r="AP5" i="20"/>
  <c r="AO5" i="20"/>
  <c r="AN5" i="20"/>
  <c r="AM5" i="20"/>
  <c r="AL5" i="20"/>
  <c r="AK5" i="20"/>
  <c r="AJ5" i="20"/>
  <c r="AI5" i="20"/>
  <c r="AH5" i="20"/>
  <c r="AG5" i="20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A5" i="20"/>
  <c r="F67" i="23" l="1"/>
  <c r="E67" i="23"/>
  <c r="D66" i="23"/>
  <c r="D65" i="23"/>
  <c r="D67" i="23" s="1"/>
  <c r="F60" i="23"/>
  <c r="E60" i="23"/>
  <c r="D59" i="23"/>
  <c r="D58" i="23"/>
  <c r="D57" i="23"/>
  <c r="D56" i="23"/>
  <c r="D60" i="23" s="1"/>
  <c r="F50" i="23"/>
  <c r="E50" i="23"/>
  <c r="D49" i="23"/>
  <c r="D48" i="23"/>
  <c r="D47" i="23"/>
  <c r="D46" i="23"/>
  <c r="D45" i="23"/>
  <c r="D44" i="23"/>
  <c r="F43" i="23"/>
  <c r="E43" i="23"/>
  <c r="D42" i="23"/>
  <c r="D41" i="23"/>
  <c r="D40" i="23"/>
  <c r="D39" i="23"/>
  <c r="D38" i="23"/>
  <c r="D37" i="23"/>
  <c r="F36" i="23"/>
  <c r="E36" i="23"/>
  <c r="D35" i="23"/>
  <c r="D34" i="23"/>
  <c r="D33" i="23"/>
  <c r="D32" i="23"/>
  <c r="D31" i="23"/>
  <c r="D30" i="23"/>
  <c r="D29" i="23"/>
  <c r="D28" i="23"/>
  <c r="D27" i="23"/>
  <c r="D26" i="23"/>
  <c r="F25" i="23"/>
  <c r="E25" i="23"/>
  <c r="D24" i="23"/>
  <c r="D23" i="23"/>
  <c r="D22" i="23"/>
  <c r="D21" i="23"/>
  <c r="D20" i="23"/>
  <c r="D19" i="23"/>
  <c r="D18" i="23"/>
  <c r="D17" i="23"/>
  <c r="D16" i="23"/>
  <c r="D15" i="23"/>
  <c r="D10" i="23"/>
  <c r="D9" i="23"/>
  <c r="G60" i="23" s="1"/>
  <c r="F8" i="23"/>
  <c r="E8" i="23"/>
  <c r="D50" i="23" l="1"/>
  <c r="D8" i="23"/>
  <c r="D25" i="23"/>
  <c r="D43" i="23"/>
  <c r="F51" i="23"/>
  <c r="D36" i="23"/>
  <c r="E51" i="23"/>
  <c r="D51" i="23" l="1"/>
  <c r="G51" i="23" s="1"/>
  <c r="M11" i="15" l="1"/>
  <c r="B20" i="1"/>
  <c r="B21" i="1"/>
  <c r="B22" i="1"/>
  <c r="B19" i="1"/>
  <c r="D26" i="14"/>
  <c r="D25" i="14" s="1"/>
  <c r="D21" i="14" s="1"/>
  <c r="B12" i="1" s="1"/>
  <c r="D19" i="14" l="1"/>
  <c r="D18" i="14" s="1"/>
  <c r="L11" i="15" s="1"/>
  <c r="B11" i="1" l="1"/>
  <c r="H11" i="1" l="1"/>
  <c r="N20" i="14"/>
  <c r="D23" i="1"/>
  <c r="C23" i="1"/>
  <c r="F4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6" i="2"/>
  <c r="G46" i="2"/>
  <c r="K46" i="2" l="1"/>
  <c r="B23" i="1"/>
  <c r="H12" i="1"/>
  <c r="J46" i="2"/>
  <c r="E46" i="2"/>
  <c r="H23" i="1" l="1"/>
  <c r="I46" i="2"/>
  <c r="B10" i="1"/>
  <c r="H10" i="1" l="1"/>
</calcChain>
</file>

<file path=xl/sharedStrings.xml><?xml version="1.0" encoding="utf-8"?>
<sst xmlns="http://schemas.openxmlformats.org/spreadsheetml/2006/main" count="578" uniqueCount="274">
  <si>
    <t>อัตรากำลัง</t>
  </si>
  <si>
    <t>ข้าราชการครูฯ</t>
  </si>
  <si>
    <t>เงินงบประมาณ</t>
  </si>
  <si>
    <t>เงินนอกงบประมาณ</t>
  </si>
  <si>
    <t>จำนวนตำแหน่งทั้งหมด</t>
  </si>
  <si>
    <t>จำนวนตำแหน่งที่มีคนครอง</t>
  </si>
  <si>
    <t>จำนวนตำแหน่งที่ไม่มีคนครอง</t>
  </si>
  <si>
    <t>รวม</t>
  </si>
  <si>
    <t>ชาย</t>
  </si>
  <si>
    <t>หญิง</t>
  </si>
  <si>
    <t xml:space="preserve">  ปริญญาเอก</t>
  </si>
  <si>
    <t xml:space="preserve">  ปริญญาโท</t>
  </si>
  <si>
    <t xml:space="preserve">  ปริญญาตรี</t>
  </si>
  <si>
    <t>ต่ำกว่าปริญญาตรี</t>
  </si>
  <si>
    <t>ตำแหน่ง</t>
  </si>
  <si>
    <t>วิทยฐานะ</t>
  </si>
  <si>
    <t>รับเงินเดือน</t>
  </si>
  <si>
    <t>ในอันดับ</t>
  </si>
  <si>
    <t>ผู้อำนวยการชำนาญการ</t>
  </si>
  <si>
    <t>ผู้อำนวยการชำนาญการพิเศษ</t>
  </si>
  <si>
    <t>ผู้อำนวยการเชี่ยวชาญ</t>
  </si>
  <si>
    <t>ผู้อำนวยการเชี่ยวชาญพิเศษ</t>
  </si>
  <si>
    <t>รองผู้อำนวยการเชี่ยวชาญ</t>
  </si>
  <si>
    <t>รองผู้อำนวยการชำนาญการพิเศษ</t>
  </si>
  <si>
    <t>รองผู้อำนวยการชำนาญการ</t>
  </si>
  <si>
    <t>ครูเชี่ยวชาญพิเศษ</t>
  </si>
  <si>
    <t>ครูเชี่ยวชาญ</t>
  </si>
  <si>
    <t>ครูชำนาญการพิเศษ</t>
  </si>
  <si>
    <t>ครูชำนาญการ</t>
  </si>
  <si>
    <t>ครูผู้ช่วย</t>
  </si>
  <si>
    <t>รวมทั้งสิ้น</t>
  </si>
  <si>
    <t>ข้าราชการครูและบุคลากรทางการศึกษา (คน)</t>
  </si>
  <si>
    <t>ระดับการศึกษา</t>
  </si>
  <si>
    <t>-</t>
  </si>
  <si>
    <t>1. ผู้อำนวยการโรงเรียน</t>
  </si>
  <si>
    <t>2. รองผู้อำนวยการโรงเรียน</t>
  </si>
  <si>
    <t>3. ผู้อำนวยการศูนย์การศึกษาพิเศษ</t>
  </si>
  <si>
    <t>4. รองผู้อำนวยการศูนย์การศึกษาพิเศษ</t>
  </si>
  <si>
    <t>5. ครู</t>
  </si>
  <si>
    <t>6. ครูผู้ช่วย</t>
  </si>
  <si>
    <t>ประเภท</t>
  </si>
  <si>
    <t>ระดับ</t>
  </si>
  <si>
    <t>หมายเหตุ</t>
  </si>
  <si>
    <t>ข้อมูลเฉพาะส่วนราชการ</t>
  </si>
  <si>
    <t>1. ข้อมูลทั่วไป</t>
  </si>
  <si>
    <t>1.2 หัวหน้างาน / เจ้าหน้าที่ผู้รับผิดชอบงานด้านอัตรากำลัง และงานที่เกี่ยวข้องกับ คปร.</t>
  </si>
  <si>
    <r>
      <t xml:space="preserve">    3. ข้าราชการครูและบุคลากรทางการศึกษา </t>
    </r>
    <r>
      <rPr>
        <b/>
        <i/>
        <sz val="12"/>
        <rFont val="Browallia New"/>
        <family val="2"/>
        <charset val="222"/>
      </rPr>
      <t>(ในสถานศึกษา)</t>
    </r>
  </si>
  <si>
    <t>3.2 จำนวนตำแหน่งที่มีอัตราเงินเดือน</t>
  </si>
  <si>
    <t xml:space="preserve">   ตำแหน่งว่างมีเงินเดือน (ข้อ 3.2.1 +ข้อ 3.2.2)</t>
  </si>
  <si>
    <t xml:space="preserve">    3.2.2 จำนวนตำแหน่งว่างทั้งหมดที่มีอัตราเงินเดือน</t>
  </si>
  <si>
    <t>จำนวน</t>
  </si>
  <si>
    <t>พื้นที่ปฏิบัติงาน</t>
  </si>
  <si>
    <t>ข้าราชการครูและ</t>
  </si>
  <si>
    <t>อัตรา</t>
  </si>
  <si>
    <t>คน</t>
  </si>
  <si>
    <t>พนักงานราชการ</t>
  </si>
  <si>
    <t>ตำแหน่งครู</t>
  </si>
  <si>
    <t>(จังหวัด)</t>
  </si>
  <si>
    <t xml:space="preserve">เงินงบประมาณ </t>
  </si>
  <si>
    <t>หมายเหตุ   กรอกข้อมูลเฉพาะ สพม.ที่มีพื้นที่ปฏิบัติงานตั้งแต่ 2 จังหวัดขึ้นไป</t>
  </si>
  <si>
    <t>(ตำแหน่งครู)</t>
  </si>
  <si>
    <t xml:space="preserve">                     ผู้ได้รับอนุญาตไปปฏิบัติงานในองค์กรอื่นชั่วคราว และผู้ปฏิบัติงานตามมติ ครม. </t>
  </si>
  <si>
    <t xml:space="preserve">                     กลับเข้ารับราชการ</t>
  </si>
  <si>
    <t xml:space="preserve">          3.2.2.2 จำนวนตำแหน่งว่างอื่น</t>
  </si>
  <si>
    <t xml:space="preserve"> </t>
  </si>
  <si>
    <t>3.3 จำนวนตำแหน่งไม่มีเงินเดือน</t>
  </si>
  <si>
    <t xml:space="preserve">  ข้อมูล ณ วันที่</t>
  </si>
  <si>
    <t>ขอขอบคุณที่ให้ความร่วมมือด้วยดี มา ณ โอกาสนี้</t>
  </si>
  <si>
    <t>(สพม. 3, 4, 5, 6, 7, 8, 9, 10, 11, 12, 13, 14, 15, 16, 17, 18, 19, 22, 28, 29, 34, 35, 36, 37, 38, 39, 41 และ 42)</t>
  </si>
  <si>
    <t>คศ.1</t>
  </si>
  <si>
    <t>คศ.2</t>
  </si>
  <si>
    <t>คศ.3</t>
  </si>
  <si>
    <t>คศ.4</t>
  </si>
  <si>
    <t>คศ.5</t>
  </si>
  <si>
    <r>
      <t xml:space="preserve">3.1 จำนวนตำแหน่งทั้งหมด   </t>
    </r>
    <r>
      <rPr>
        <sz val="12"/>
        <rFont val="Browallia New"/>
        <family val="2"/>
        <charset val="222"/>
      </rPr>
      <t>(ตำแหน่งที่มีอัตราเงินเดือนและไม่มีอัตราเงินเดือน)</t>
    </r>
  </si>
  <si>
    <t>ครูอัตราจ้าง</t>
  </si>
  <si>
    <t>(งบดำเนินงาน)</t>
  </si>
  <si>
    <t xml:space="preserve">ตารางที่ 3 : จำนวนข้าราชการครูและบุคลากรทางการศึกษา(ในสถานศึกษา) จำแนกตามตำแหน่ง ระดับตำแหน่ง </t>
  </si>
  <si>
    <t xml:space="preserve">ตารางที่ 1 : อัตรากำลังข้าราชการครูและบุคลากรทางการศึกษา(ในสถานศึกษา) พนักงานราชการ (ตำแหน่งครู) </t>
  </si>
  <si>
    <t>ตารางที่ 2 : การศึกษาของข้าราชการครูและบุคลากรทางการศึกษา(ในสถานศึกษา) จำแนกตามระดับการศึกษา</t>
  </si>
  <si>
    <t xml:space="preserve">  ข้าราชการครูและบุคลากรทางการศึกษา (คน)</t>
  </si>
  <si>
    <t xml:space="preserve">    2. สพป. และ สพม. ที่มีจังหวัดเดียว ไม่ต้องทำตารางที่ 4</t>
  </si>
  <si>
    <t>ตรวจสอบตำแหน่งที่มีคนครองระหว่าง ชีทข้อมูลเฉพาะกับตารางที่ 1</t>
  </si>
  <si>
    <t>เป็น 0 หมายความว่าถูกต้องตรงกัน</t>
  </si>
  <si>
    <t xml:space="preserve">                                                                                                                                                                                           </t>
  </si>
  <si>
    <t>ตรวจสอบตำแหน่งที่มีคนครองระหว่าง ตารางที่ 1 กับ ตารางที่ 2</t>
  </si>
  <si>
    <t>ตรวจสอบตำแหน่งที่มีคนครองจำแนกชาย-หญิง ระหว่าง ตารางที่ 2 กับ ตารางที่ 3</t>
  </si>
  <si>
    <t>ตำแหน่งทั้งหมด</t>
  </si>
  <si>
    <t>มีคนครอง</t>
  </si>
  <si>
    <t>ตรวจสอบตำแหน่งทั้งหมด/ที่มีคนครอง/และว่าง ระหว่างชีทข้อมูลเฉพาะกับตารางที่ 1</t>
  </si>
  <si>
    <t>ตรวจสอบตำแหน่งทั้งหมดและตำแหน่งที่มีคนครอง ระหว่าง ตารางที่ 1 กับ ตารางที่ 4</t>
  </si>
  <si>
    <t>ครูทั้งหมด</t>
  </si>
  <si>
    <t>ครูมีคนครอง</t>
  </si>
  <si>
    <t xml:space="preserve">    3. ก่อนนำส่ง โปรดตรวจสอบความถูกต้องจากแถบสูตรการตรวจสอบข้อมูลท้ายตาราง </t>
  </si>
  <si>
    <t>ตำแหน่งที่มีคนครอง</t>
  </si>
  <si>
    <t>ตำแหน่งที่ไม่มีคนครอง</t>
  </si>
  <si>
    <t>ครูมาช่วยราชการ</t>
  </si>
  <si>
    <t>ตำแหน่งว่างมีเงิน</t>
  </si>
  <si>
    <t>ตำแหน่งว่างไม่มีเงิน</t>
  </si>
  <si>
    <t>ว่างมีเงื่อนไข</t>
  </si>
  <si>
    <t>ว่างอื่น</t>
  </si>
  <si>
    <t xml:space="preserve">ผู้ลาออกไปรับราชการทหาร </t>
  </si>
  <si>
    <t>แผนภูมิแสดงที่มาของตำแหน่งทั้งหมด</t>
  </si>
  <si>
    <t>ผู้ได้รับอนุญาตไปปฏิบัติงานในองค์กรอื่น</t>
  </si>
  <si>
    <t>ชั่วคราว และ  ผู้ปฏิบัติงานตาม มติ ค.ร.ม.</t>
  </si>
  <si>
    <t>กลับเข้ารับราชการ</t>
  </si>
  <si>
    <t xml:space="preserve">จ.18 ที่มีตัวคน </t>
  </si>
  <si>
    <t>+</t>
  </si>
  <si>
    <t>(หักครูไปช่วยราชการออก)</t>
  </si>
  <si>
    <t xml:space="preserve">1.1 ส่วนราชการ  </t>
  </si>
  <si>
    <t>หมายถึง  ตำแหน่งว่าง ตาม จ.18 ที่ไม่มีเงิน</t>
  </si>
  <si>
    <t xml:space="preserve">หมายถึง  ตำแหน่งว่างที่นอกเหนือจากที่กันไว้ ตามข้อ 8  ในที่นี้ หมายถึง </t>
  </si>
  <si>
    <t>ตำแหน่งเกษียณอายุราชการปีต่างๆที่ผ่านมา</t>
  </si>
  <si>
    <t xml:space="preserve">                               - ตำแหน่งที่เกลี่ยคืนสพฐ. (ต้นทาง) ซึ่ง สพฐ. สงวนไว้ และยังไม่ได้รับแจ้งการตัดโอนตำแหน่ง    </t>
  </si>
  <si>
    <t xml:space="preserve">                                 (คงค้างอยู่ในบัญชีถือจ่าย (จ.18)</t>
  </si>
  <si>
    <t xml:space="preserve">                    1. ตำแหน่งเกษียณอายุราชการปีต่างๆ กรณี</t>
  </si>
  <si>
    <r>
      <t xml:space="preserve">    </t>
    </r>
    <r>
      <rPr>
        <u/>
        <sz val="14"/>
        <rFont val="Browallia New"/>
        <family val="2"/>
      </rPr>
      <t>ตำแหน่งที่มีคนครอง</t>
    </r>
    <r>
      <rPr>
        <sz val="14"/>
        <rFont val="Browallia New"/>
        <family val="2"/>
        <charset val="222"/>
      </rPr>
      <t xml:space="preserve"> (ข้อ 3.2.1) หมายถึง จำนวนครูตาม จ.18 ที่มีตัวคน รวมครูมาช่วยราชการ </t>
    </r>
  </si>
  <si>
    <r>
      <t xml:space="preserve">   </t>
    </r>
    <r>
      <rPr>
        <u/>
        <sz val="14"/>
        <rFont val="Browallia New"/>
        <family val="2"/>
      </rPr>
      <t>ตำแหน่งที่มีอัตราเงินเดือน</t>
    </r>
    <r>
      <rPr>
        <sz val="14"/>
        <rFont val="Browallia New"/>
        <family val="2"/>
        <charset val="222"/>
      </rPr>
      <t xml:space="preserve"> (ข้อ 3.2) หมายถึง ตำแหน่งที่มีคนครอง และ </t>
    </r>
  </si>
  <si>
    <r>
      <t xml:space="preserve">   </t>
    </r>
    <r>
      <rPr>
        <u/>
        <sz val="14"/>
        <rFont val="Browallia New"/>
        <family val="2"/>
      </rPr>
      <t xml:space="preserve">ตำแหน่งทั้งหมด </t>
    </r>
    <r>
      <rPr>
        <sz val="14"/>
        <rFont val="Browallia New"/>
        <family val="2"/>
        <charset val="222"/>
      </rPr>
      <t xml:space="preserve">(ข้อ 3.1) หมายถึง </t>
    </r>
    <r>
      <rPr>
        <sz val="12"/>
        <rFont val="Browallia New"/>
        <family val="2"/>
        <charset val="222"/>
      </rPr>
      <t>ตำแหน่งที่มีอัตราเงินเดือนและไม่มีอัตราเงินเดือน (ข้อ 3.2+ข้อ 3.3)</t>
    </r>
  </si>
  <si>
    <t>กผอ.สพร.สพฐ.</t>
  </si>
  <si>
    <t>แบบสำรวจอัตรากำลังข้าราชการครูและบุคลากรทางการศึกษาในสถานศึกษา</t>
  </si>
  <si>
    <t xml:space="preserve">    ตำแหน่งว่างอื่น  (ข้อ 3.2.2.1 + 3.2.2.2)</t>
  </si>
  <si>
    <r>
      <t xml:space="preserve">    </t>
    </r>
    <r>
      <rPr>
        <u/>
        <sz val="14"/>
        <rFont val="Browallia New"/>
        <family val="2"/>
      </rPr>
      <t>ตำแหน่งว่างทั้งหมดที่มีอัตราเงินเดือน</t>
    </r>
    <r>
      <rPr>
        <sz val="14"/>
        <rFont val="Browallia New"/>
        <family val="2"/>
        <charset val="222"/>
      </rPr>
      <t xml:space="preserve"> (ข้อ 3.2.2) หมายถึง ตำแหน่งว่างที่มีเงื่อนไข และ</t>
    </r>
  </si>
  <si>
    <r>
      <t xml:space="preserve">   * </t>
    </r>
    <r>
      <rPr>
        <i/>
        <u/>
        <sz val="14"/>
        <rFont val="Browallia New"/>
        <family val="2"/>
      </rPr>
      <t>ตำแหน่งว่างอื่น</t>
    </r>
    <r>
      <rPr>
        <i/>
        <sz val="14"/>
        <rFont val="Browallia New"/>
        <family val="2"/>
        <charset val="222"/>
      </rPr>
      <t xml:space="preserve"> หมายรวมถึง ตำแหน่งเกษียณอายุราชการปีต่างๆ และตำแหน่งว่างปกติ </t>
    </r>
  </si>
  <si>
    <t xml:space="preserve">                               - ตำแหน่งเกษียณที่ได้รับจัดสรรคืนแต่ยังไม่ได้ใช้ หรืออยู่ระหว่างดำเนินการสรรหา คัดเลือก บรรจุ แต่งตั้ง</t>
  </si>
  <si>
    <t>ตาราง 4  สรุปจำนวนข้าราชการครูและบุคลากรทางการศึกษาในสถานศึกษา พนักงานราชการ(ตำแหน่งครู)  ลูกจ้างชั่วคราว (ตำแหน่งครู) จำแนกตามจังหวัด</t>
  </si>
  <si>
    <t>บุคลากรทางการศึกษาในสถานศึกษา</t>
  </si>
  <si>
    <t xml:space="preserve">                               - ตำแหน่งที่ส่งคืนสพฐ. เนื่องจากไม่มีโรงเรียนที่ต่ำกว่าเกณฑ์ ก.ค.ศ. </t>
  </si>
  <si>
    <t xml:space="preserve">3. ตำแหน่งที่ส่งคืนสพฐ. เนื่องจากไม่มีโรงเรียนที่ต่ำกว่าเกณฑ์ ก.ค.ศ.  </t>
  </si>
  <si>
    <t xml:space="preserve">3. ตำแหน่งที่ส่งคืนสพฐ. เนื่องจาก ไม่มีโรงเรียนที่ต่ำกว่าเกณฑ์ ก.ค.ศ.  </t>
  </si>
  <si>
    <r>
      <t xml:space="preserve">9. </t>
    </r>
    <r>
      <rPr>
        <b/>
        <sz val="16"/>
        <rFont val="TH SarabunPSK"/>
        <family val="2"/>
      </rPr>
      <t xml:space="preserve">ตำแหน่งว่างอื่น </t>
    </r>
    <r>
      <rPr>
        <sz val="16"/>
        <rFont val="TH SarabunPSK"/>
        <family val="2"/>
      </rPr>
      <t xml:space="preserve">                               </t>
    </r>
  </si>
  <si>
    <r>
      <rPr>
        <b/>
        <u/>
        <sz val="16"/>
        <rFont val="TH SarabunPSK"/>
        <family val="2"/>
      </rPr>
      <t>ตำแหน่งเกษียณอายุราชการปีต่างๆที่ผ่านมา</t>
    </r>
    <r>
      <rPr>
        <b/>
        <sz val="16"/>
        <rFont val="TH SarabunPSK"/>
        <family val="2"/>
      </rPr>
      <t xml:space="preserve"> กรณี</t>
    </r>
  </si>
  <si>
    <r>
      <t xml:space="preserve">10. </t>
    </r>
    <r>
      <rPr>
        <b/>
        <sz val="16"/>
        <rFont val="TH SarabunPSK"/>
        <family val="2"/>
      </rPr>
      <t>ตำแหน่งไม่มีเงิน</t>
    </r>
    <r>
      <rPr>
        <sz val="16"/>
        <rFont val="TH SarabunPSK"/>
        <family val="2"/>
      </rPr>
      <t xml:space="preserve">                             </t>
    </r>
  </si>
  <si>
    <t xml:space="preserve">          3.2.2.1 จำนวนตำแหน่งว่างที่มีเงื่อนไขเฉพาะในส่วนที่กันไว้สำหรับบรรจุนักเรียนทุนต่างๆ ผู้ลาออกไปรับราชการทหาร</t>
  </si>
  <si>
    <t xml:space="preserve">2. ตำแหน่งที่เกลี่ยคืนสพฐ. (ต้นทาง) ซึ่ง สพฐ. สงวนไว้ และยังไม่ได้รับแจ้งการตัดโอนตำแหน่ง  </t>
  </si>
  <si>
    <t xml:space="preserve">   (คงค้างอยู่ในบัญชีถือจ่าย (จ.18)</t>
  </si>
  <si>
    <t xml:space="preserve">4. ตำแหน่งว่างปกติ ที่เกิดจากการ ตาย ลาออก และ/หรืออยู่ระหว่างดำเนินการสรรหา </t>
  </si>
  <si>
    <t xml:space="preserve">   คัดเลือก บรรจุ แต่งตั้ง</t>
  </si>
  <si>
    <t xml:space="preserve">ตำแหน่งว่างที่กันไว้เพื่อบรรจุนักเรียนทุนต่างๆ </t>
  </si>
  <si>
    <t>เบอร์โทร...........................................................................................................</t>
  </si>
  <si>
    <t>ลงชื่อ.................................................................................................................</t>
  </si>
  <si>
    <t xml:space="preserve">               ผู้รับรองข้อมูลความถูกต้อง  :                 </t>
  </si>
  <si>
    <t xml:space="preserve">           ผู้รับรองข้อมูลความถูกต้อง  :                 </t>
  </si>
  <si>
    <t xml:space="preserve">  ผู้รับรองข้อมูลความถูกต้อง  :                 </t>
  </si>
  <si>
    <t xml:space="preserve">    ผู้รับรองข้อมูลความถูกต้อง  :                 </t>
  </si>
  <si>
    <t>ข้าราชการครูและบุคลากรทางการศึกษา (ตำแหน่ง)</t>
  </si>
  <si>
    <t>ทุกตำแหน่งในสำนักงาน</t>
  </si>
  <si>
    <t>38 ค. (2) ในสถานศึกษา</t>
  </si>
  <si>
    <t>จำนวนตำแหน่งว่างมีอัตราเงินเดือน (ตำแหน่งที่ไม่มีคนครอง)</t>
  </si>
  <si>
    <t>ระดับตำแหน่ง/</t>
  </si>
  <si>
    <t>ผู้บริหารการศึกษา</t>
  </si>
  <si>
    <t>ไม่มีวิทยฐานะ</t>
  </si>
  <si>
    <t>ในสำนักงาน ได้แก่</t>
  </si>
  <si>
    <t xml:space="preserve"> - ผอ.สพท.</t>
  </si>
  <si>
    <t xml:space="preserve"> - รอง ผอ.สพท.</t>
  </si>
  <si>
    <t>ชำนาญการ</t>
  </si>
  <si>
    <t xml:space="preserve"> - ผู้ช่วย ผอ.สพท.</t>
  </si>
  <si>
    <t xml:space="preserve"> - จบห.กศ.ขั้นพื้นฐาน</t>
  </si>
  <si>
    <t>ชำนาญการพิเศษ</t>
  </si>
  <si>
    <t>เชี่ยวชาญ</t>
  </si>
  <si>
    <t>เชี่ยวชาญพิเศษ</t>
  </si>
  <si>
    <t>บุคลากรทางการศึกษาอื่น</t>
  </si>
  <si>
    <t>ตามมาตรา 38 ค.(1)</t>
  </si>
  <si>
    <t>ตำแหน่งศึกษานิเทศก์</t>
  </si>
  <si>
    <t>ในสำนักงาน</t>
  </si>
  <si>
    <t>ปฏิบัติการ</t>
  </si>
  <si>
    <t>ตามมาตรา 38 ค.(2)</t>
  </si>
  <si>
    <t>ในสถานศึกษา</t>
  </si>
  <si>
    <t>ปฏิบัติงาน</t>
  </si>
  <si>
    <t>ชำนาญงาน</t>
  </si>
  <si>
    <t>อาวุโส</t>
  </si>
  <si>
    <t>รวมทั้งหมด</t>
  </si>
  <si>
    <t xml:space="preserve">                                   ระดับการศึกษา</t>
  </si>
  <si>
    <t>เกษียณอายุ</t>
  </si>
  <si>
    <r>
      <t>1. ตำแหน่งที่นำมารายงานข้อมูลตามแบบฟอร์มนี้ (</t>
    </r>
    <r>
      <rPr>
        <u/>
        <sz val="14"/>
        <rFont val="Browallia New"/>
        <family val="2"/>
      </rPr>
      <t>ไม่นับรวมตำแหน่ง/คนครองที่ตัดโอนอัตราเงินเดือนไป ศธจ.</t>
    </r>
    <r>
      <rPr>
        <sz val="14"/>
        <rFont val="Browallia New"/>
        <family val="2"/>
        <charset val="222"/>
      </rPr>
      <t>) ได้แก่</t>
    </r>
  </si>
  <si>
    <t xml:space="preserve">   1.1 ตำแหน่งผู้บริหารการศึกษา : ผอ.สพท., รอง ผอ.สพท., ผู้ช่วย ผอ.สพท., จบห.การศึกษาขั้นพื้นฐาน</t>
  </si>
  <si>
    <t xml:space="preserve">   1.2 ตำแหน่งศึกษานิเทศก์</t>
  </si>
  <si>
    <t xml:space="preserve">   1.3 ตำแหน่งบุคลากรทางการศึกษาอื่นตามมาตรา 38 ค. (2) ในสำนักงาน และในสถานศึกษา</t>
  </si>
  <si>
    <t>ผบ</t>
  </si>
  <si>
    <t>ศน</t>
  </si>
  <si>
    <t>38 ค. (2)</t>
  </si>
  <si>
    <t>การศึกษา</t>
  </si>
  <si>
    <t>เกษียณ</t>
  </si>
  <si>
    <t>ไม่มี</t>
  </si>
  <si>
    <t>ชก</t>
  </si>
  <si>
    <t>ชพ</t>
  </si>
  <si>
    <t>ชช</t>
  </si>
  <si>
    <t>ชชพ</t>
  </si>
  <si>
    <t>ทั้งหมด</t>
  </si>
  <si>
    <t>ว่าง</t>
  </si>
  <si>
    <t>ปก</t>
  </si>
  <si>
    <t>ปง</t>
  </si>
  <si>
    <t>ชง</t>
  </si>
  <si>
    <t>อว</t>
  </si>
  <si>
    <t>เอก</t>
  </si>
  <si>
    <t>โท</t>
  </si>
  <si>
    <t>ตรี</t>
  </si>
  <si>
    <t>ต่ำกว่าตรี</t>
  </si>
  <si>
    <t>จังหวัด</t>
  </si>
  <si>
    <t>สพท.</t>
  </si>
  <si>
    <t>สนง</t>
  </si>
  <si>
    <t>รร</t>
  </si>
  <si>
    <t>ช</t>
  </si>
  <si>
    <t>ญ</t>
  </si>
  <si>
    <t>สำนักงานเขตพื้นที่การศึกษา..................................................</t>
  </si>
  <si>
    <t>e-mail ของส่วนราชการ.............................................</t>
  </si>
  <si>
    <t xml:space="preserve">     1) ชื่อ  ........................................ ตำแหน่ง  ................................................  หน่วยงาน ..............................   โทร. ......................</t>
  </si>
  <si>
    <t xml:space="preserve">     2) ชื่อ  ........................................ ตำแหน่ง  ................................................  หน่วยงาน ..............................   โทร. ......................</t>
  </si>
  <si>
    <t>...................</t>
  </si>
  <si>
    <t>ลงชื่อ  ................................</t>
  </si>
  <si>
    <t>เบอร์โทร ........................</t>
  </si>
  <si>
    <t>ลงชื่อ.....................................</t>
  </si>
  <si>
    <t>เบอร์โทร.............................</t>
  </si>
  <si>
    <t xml:space="preserve">   ลงชื่อ.......................................</t>
  </si>
  <si>
    <t xml:space="preserve">   เบอร์โทร....................................</t>
  </si>
  <si>
    <t>เกษียณอายุเมื่อสิ้นปีงบประมาณ พ.ศ. 2562</t>
  </si>
  <si>
    <t>สำนักงานเขตพื้นที่การศึกษา......................................................</t>
  </si>
  <si>
    <t>จังหวัด.................................</t>
  </si>
  <si>
    <t>จำนวนตำแหน่งทั้งหมด (มีคนครอง+ไม่มีคนครอง)</t>
  </si>
  <si>
    <r>
      <t>3. ขอให้กรอกข้อมูลตัวเลขตามข้อเท็จจริง</t>
    </r>
    <r>
      <rPr>
        <u/>
        <sz val="14"/>
        <color rgb="FFFF0000"/>
        <rFont val="Browallia New"/>
        <family val="2"/>
      </rPr>
      <t>ลงในช่องสีเหลือง</t>
    </r>
    <r>
      <rPr>
        <sz val="14"/>
        <rFont val="Browallia New"/>
        <family val="2"/>
        <charset val="222"/>
      </rPr>
      <t>ของแบบฟอร์มเท่านั้น</t>
    </r>
  </si>
  <si>
    <r>
      <t>4. ขอให้</t>
    </r>
    <r>
      <rPr>
        <u/>
        <sz val="14"/>
        <rFont val="Browallia New"/>
        <family val="2"/>
      </rPr>
      <t>ตรวจสอบยอดรวมของจำนวนตำแหน่งที่มีคนครองและเพศชาย/หญิง ในตาราง 1, 2 และ 3 ให้ถูกต้องตรงกัน</t>
    </r>
    <r>
      <rPr>
        <sz val="14"/>
        <rFont val="Browallia New"/>
        <family val="2"/>
        <charset val="222"/>
      </rPr>
      <t xml:space="preserve">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</si>
  <si>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</si>
  <si>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ผู้ให้ข้อมูล/ผู้รับรองข้อมูล .......................................</t>
  </si>
  <si>
    <t>เบอร์โทร. ที่สามารถติดต่อได้ ...................................</t>
  </si>
  <si>
    <r>
      <t>2. ตำแหน่งที่นำมารายงาน</t>
    </r>
    <r>
      <rPr>
        <b/>
        <u/>
        <sz val="14"/>
        <rFont val="Browallia New"/>
        <family val="2"/>
      </rPr>
      <t>ให้นับรวมตำแหน่งเกษียณอายุเมื่อสิ้นปีงบประมาณ พ.ศ. 2562</t>
    </r>
    <r>
      <rPr>
        <b/>
        <sz val="14"/>
        <rFont val="Browallia New"/>
        <family val="2"/>
      </rPr>
      <t xml:space="preserve"> ด้วย</t>
    </r>
  </si>
  <si>
    <t>ส่วนราชการ :  สำนักงานเขตพื้นที่การศึกษา..................................</t>
  </si>
  <si>
    <t>แบบสำรวจข้อมูลข้าราชการครูและบุคลากรทางการศึกษาในสถานศึกษา</t>
  </si>
  <si>
    <t>คำอธิบาย (ข้อมูลกำลังคนภาครัฐ ณ วันที่ 30 กันยายน 2562)</t>
  </si>
  <si>
    <t>2. ข้าราชการครูและบุคลากรทางการศึกษา(ในสถานศึกษา) เกษียณอายุ เมื่อสิ้นปีงบประมาณ พ.ศ. 2562              จำนวน</t>
  </si>
  <si>
    <t>4. ตำแหน่งว่างปกติ ที่เกิดจากการย้าย ตาย ลาออก และ/หรืออยู่ระหว่างดำเนินการสรรหา คัดเลือก บรรจุ แต่งตั้ง</t>
  </si>
  <si>
    <t xml:space="preserve">       หากมีข้อสงสัย  โปรดติดต่อ กลุ่มแผนอัตรากำลัง / สพร. /สพฐ. โทร. 0 2288 5636</t>
  </si>
  <si>
    <t>1. ตำแหน่งที่ได้รับจัดสรรคืนแต่ยังไม่ได้ใช้ /ติดเงื่อนไข คปร. (นร.ต่ำกว่า 120 คน/นร.ต่ำกว่า 250 คน)</t>
  </si>
  <si>
    <t>3. ข้อมูลอัตรากำลังข้าราชการครูและบุคลากรทางการศึกษา (ในสถานศึกษา) ในภาพรวม (ณ วันที่ 30 กันยายน พ.ศ. 2562) นับรวมตำแหน่งเกษียณ 62</t>
  </si>
  <si>
    <t>30 กันยายน พ.ศ. 2562</t>
  </si>
  <si>
    <t xml:space="preserve"> แถบเหลืองให้กรอกข้อมูล</t>
  </si>
  <si>
    <t xml:space="preserve">แถบชมพูเป็นผลรวม (สูตร) ห้ามลบและกรอกข้อมูลใดๆ </t>
  </si>
  <si>
    <r>
      <t xml:space="preserve">    และหักครูไปช่วยราชการออก  </t>
    </r>
    <r>
      <rPr>
        <b/>
        <sz val="14"/>
        <rFont val="Browallia New"/>
        <family val="2"/>
      </rPr>
      <t>นับรวมตำแหน่งเกษียณ 62</t>
    </r>
  </si>
  <si>
    <r>
      <t xml:space="preserve">    3.2.1 จำนวนตำแหน่งที่มีคนครอง (ครู จ.18 ที่มีตัวคน+ ครูมาช่วยราชการ - ครูไปช่วยราชการ) </t>
    </r>
    <r>
      <rPr>
        <b/>
        <u/>
        <sz val="14"/>
        <rFont val="Browallia New"/>
        <family val="2"/>
      </rPr>
      <t>นับรวมตำแหน่งเกษียณ 62</t>
    </r>
  </si>
  <si>
    <t>ที่เกิดจากตาย ลาออก  ย้าย</t>
  </si>
  <si>
    <t xml:space="preserve">                         2. ตำแหน่งว่างปกติ ที่เกิดจากการ ตาย ลาออก ย้าย</t>
  </si>
  <si>
    <t xml:space="preserve">                                 /ติดเงื่อนไข คปร. (นร.ต่ำกว่า 120 คน/นร.ต่ำกว่า 250 คน)</t>
  </si>
  <si>
    <t xml:space="preserve">                   และครูอัตราจ้าง ณ วันที่ 30 กันยายน 2562</t>
  </si>
  <si>
    <t xml:space="preserve">                  และเพศ ณ วันที่ 30 กันยายน 2562</t>
  </si>
  <si>
    <t xml:space="preserve">                   วิทยฐานะ และเพศ  ณ วันที่ 30 กันยายน 2562</t>
  </si>
  <si>
    <t>(ข้อมูล ณ 30 ก.ย.62)</t>
  </si>
  <si>
    <t>2. ตำแหน่งที่เกลี่ยคืนสพฐ. (ต้นทาง) ซึ่ง สพฐ. สงวนไว้ และยังไม่ได้รับแจ้งการตัดโอนตำแหน่ง (คงค้างอยู่ในบัญชีถือจ่าย (จ.18))</t>
  </si>
  <si>
    <t>แบบสำรวจข้อมูลข้าราชการครูและบุคลากรทางการศึกษาในสำนักงาน ( ข้อมูล ณ วันที่ 30 กันยายน 2562)</t>
  </si>
  <si>
    <r>
      <rPr>
        <b/>
        <u/>
        <sz val="13.5"/>
        <rFont val="Browallia New"/>
        <family val="2"/>
      </rPr>
      <t>ตาราง 1</t>
    </r>
    <r>
      <rPr>
        <b/>
        <sz val="13.5"/>
        <rFont val="Browallia New"/>
        <family val="2"/>
        <charset val="222"/>
      </rPr>
      <t xml:space="preserve"> : จำนวนตำแหน่งที่มีอัตราเงินเดือนข้าราชการครูและบุคลากรทางการศึกษา ณ  30 กันยายน 2562</t>
    </r>
  </si>
  <si>
    <r>
      <rPr>
        <b/>
        <u/>
        <sz val="13.5"/>
        <rFont val="Browallia New"/>
        <family val="2"/>
      </rPr>
      <t>ตาราง 2</t>
    </r>
    <r>
      <rPr>
        <b/>
        <sz val="13.5"/>
        <rFont val="Browallia New"/>
        <family val="2"/>
        <charset val="222"/>
      </rPr>
      <t xml:space="preserve"> : จำแนกตามตำแหน่ง ระดับตำแหน่ง วิทยฐานะ และเพศ    ณ  30 กันยายน 2562</t>
    </r>
  </si>
  <si>
    <r>
      <rPr>
        <b/>
        <u/>
        <sz val="13.5"/>
        <rFont val="Browallia New"/>
        <family val="2"/>
      </rPr>
      <t>ตาราง 3</t>
    </r>
    <r>
      <rPr>
        <b/>
        <sz val="13.5"/>
        <rFont val="Browallia New"/>
        <family val="2"/>
        <charset val="222"/>
      </rPr>
      <t xml:space="preserve"> : จำแนกตามระดับการศึกษาและเพศ  ณ  30 กันยายน 2562</t>
    </r>
  </si>
  <si>
    <r>
      <rPr>
        <b/>
        <u/>
        <sz val="13.5"/>
        <rFont val="Browallia New"/>
        <family val="2"/>
      </rPr>
      <t>ตาราง 4</t>
    </r>
    <r>
      <rPr>
        <b/>
        <sz val="13.5"/>
        <rFont val="Browallia New"/>
        <family val="2"/>
        <charset val="222"/>
      </rPr>
      <t xml:space="preserve"> : จำนวนผู้เกษียณอายุราชการประจำปีงบประมาณ  ณ  30 กันยายน 2562</t>
    </r>
  </si>
  <si>
    <t>เกษียณอายุเมื่อสิ้นปีงบประมาณ พ.ศ. 2563</t>
  </si>
  <si>
    <r>
      <t xml:space="preserve">4. </t>
    </r>
    <r>
      <rPr>
        <b/>
        <sz val="16"/>
        <rFont val="TH SarabunPSK"/>
        <family val="2"/>
      </rPr>
      <t xml:space="preserve">ตำแหน่งครูมาช่วยราชการ        </t>
    </r>
    <r>
      <rPr>
        <sz val="16"/>
        <rFont val="TH SarabunPSK"/>
        <family val="2"/>
      </rPr>
      <t>หมายถึง ตำแหน่งครู จ.18 ของสถานศึกษาอื่นแต่มาช่วยปฏิบัติงานอยู่ในสถานศึกษานี้</t>
    </r>
  </si>
  <si>
    <r>
      <t xml:space="preserve">5. </t>
    </r>
    <r>
      <rPr>
        <b/>
        <sz val="16"/>
        <rFont val="TH SarabunPSK"/>
        <family val="2"/>
      </rPr>
      <t xml:space="preserve">ตำแหน่งครูไปช่วยราชการ        </t>
    </r>
    <r>
      <rPr>
        <sz val="16"/>
        <rFont val="TH SarabunPSK"/>
        <family val="2"/>
      </rPr>
      <t>หมายถึง ตำแหน่งครู จ.18 ของสถานศึกษานี้ แต่ไปช่วยปฏิบัติงานอยู่ในสถานศึกษาอื่น</t>
    </r>
  </si>
  <si>
    <r>
      <t xml:space="preserve">6. </t>
    </r>
    <r>
      <rPr>
        <b/>
        <sz val="16"/>
        <color rgb="FFFF0000"/>
        <rFont val="TH SarabunPSK"/>
        <family val="2"/>
      </rPr>
      <t xml:space="preserve">ตำแหน่งที่ไม่มีคนครอง            </t>
    </r>
    <r>
      <rPr>
        <sz val="16"/>
        <rFont val="TH SarabunPSK"/>
        <family val="2"/>
      </rPr>
      <t xml:space="preserve">หมายถึง  </t>
    </r>
    <r>
      <rPr>
        <b/>
        <sz val="16"/>
        <color rgb="FFFF0000"/>
        <rFont val="TH SarabunPSK"/>
        <family val="2"/>
      </rPr>
      <t>ตำแหน่งว่างที่มีเงิน  + ตำแหน่งไม่มีเงิน</t>
    </r>
  </si>
  <si>
    <r>
      <t xml:space="preserve">7. </t>
    </r>
    <r>
      <rPr>
        <b/>
        <sz val="16"/>
        <rFont val="TH SarabunPSK"/>
        <family val="2"/>
      </rPr>
      <t xml:space="preserve">ตำแหน่งว่างที่มีเงิน                </t>
    </r>
    <r>
      <rPr>
        <sz val="16"/>
        <rFont val="TH SarabunPSK"/>
        <family val="2"/>
      </rPr>
      <t xml:space="preserve">หมายถึง  </t>
    </r>
    <r>
      <rPr>
        <b/>
        <sz val="16"/>
        <rFont val="TH SarabunPSK"/>
        <family val="2"/>
      </rPr>
      <t>ตำแหน่งว่างแบบมีเงื่อนไข + ตำแหน่งว่างอื่น</t>
    </r>
  </si>
  <si>
    <r>
      <t xml:space="preserve">8. </t>
    </r>
    <r>
      <rPr>
        <b/>
        <sz val="16"/>
        <rFont val="TH SarabunPSK"/>
        <family val="2"/>
      </rPr>
      <t xml:space="preserve">ตำแหน่งว่างที่มีเงื่อนไข            </t>
    </r>
    <r>
      <rPr>
        <sz val="16"/>
        <rFont val="TH SarabunPSK"/>
        <family val="2"/>
      </rPr>
      <t>หมายถึง  ตำแหน่งว่างที่กันไว้เพื่อบรรจุนักเรียนทุน ผู้ลาออกไปรับราชการทหาร ผู้ได้รับอนุญาตไปปฏิบัติงาน</t>
    </r>
  </si>
  <si>
    <r>
      <t xml:space="preserve">3. </t>
    </r>
    <r>
      <rPr>
        <b/>
        <sz val="16"/>
        <rFont val="TH SarabunPSK"/>
        <family val="2"/>
      </rPr>
      <t>ตำแหน่งครูตาม จ.18</t>
    </r>
    <r>
      <rPr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 xml:space="preserve">ที่มีตัวคน  </t>
    </r>
    <r>
      <rPr>
        <sz val="16"/>
        <rFont val="TH SarabunPSK"/>
        <family val="2"/>
      </rPr>
      <t>หมายถึง ตำแหน่งครู จ.18 ที่มีตัวคนและปฏิบัติงานอยู่ในสถานศึกษานี้</t>
    </r>
  </si>
  <si>
    <t xml:space="preserve">     หมายเหตุ 1. กำหนดส่งข้อมูลเอกสารภายในวันที่ 27 มกราคม 2563 และส่งทางอีเมล์ plankru2012@hotmail.com </t>
  </si>
  <si>
    <t xml:space="preserve">                ในองค์กรอื่นชั่วคราว และผู้ปฏิบัติงานตามมติ ค.ร.ม.กลับเข้ารับราชการ</t>
  </si>
  <si>
    <r>
      <t xml:space="preserve">1. </t>
    </r>
    <r>
      <rPr>
        <b/>
        <sz val="16"/>
        <rFont val="TH SarabunPSK"/>
        <family val="2"/>
      </rPr>
      <t xml:space="preserve">ตำแหน่งทั้งหมด                 </t>
    </r>
    <r>
      <rPr>
        <sz val="16"/>
        <rFont val="TH SarabunPSK"/>
        <family val="2"/>
      </rPr>
      <t xml:space="preserve">หมายถึง      </t>
    </r>
    <r>
      <rPr>
        <b/>
        <sz val="16"/>
        <color rgb="FF0070C0"/>
        <rFont val="TH SarabunPSK"/>
        <family val="2"/>
      </rPr>
      <t>ตำแหน่งที่มีคนครอง</t>
    </r>
    <r>
      <rPr>
        <b/>
        <sz val="16"/>
        <rFont val="TH SarabunPSK"/>
        <family val="2"/>
      </rPr>
      <t xml:space="preserve"> + </t>
    </r>
    <r>
      <rPr>
        <b/>
        <sz val="16"/>
        <color rgb="FFFF0000"/>
        <rFont val="TH SarabunPSK"/>
        <family val="2"/>
      </rPr>
      <t xml:space="preserve">ตำแหน่งที่ไม่มีคนครอง </t>
    </r>
  </si>
  <si>
    <r>
      <t xml:space="preserve">2. </t>
    </r>
    <r>
      <rPr>
        <b/>
        <sz val="16"/>
        <color rgb="FF0070C0"/>
        <rFont val="TH SarabunPSK"/>
        <family val="2"/>
      </rPr>
      <t xml:space="preserve">ตำแหน่งที่มีคนครอง            </t>
    </r>
    <r>
      <rPr>
        <sz val="16"/>
        <rFont val="TH SarabunPSK"/>
        <family val="2"/>
      </rPr>
      <t xml:space="preserve">หมายถึง     </t>
    </r>
    <r>
      <rPr>
        <b/>
        <sz val="16"/>
        <rFont val="TH SarabunPSK"/>
        <family val="2"/>
      </rPr>
      <t xml:space="preserve"> </t>
    </r>
    <r>
      <rPr>
        <b/>
        <sz val="16"/>
        <color theme="3" tint="0.39997558519241921"/>
        <rFont val="TH SarabunPSK"/>
        <family val="2"/>
      </rPr>
      <t>ตำแห</t>
    </r>
    <r>
      <rPr>
        <b/>
        <sz val="16"/>
        <color theme="4" tint="-0.249977111117893"/>
        <rFont val="TH SarabunPSK"/>
        <family val="2"/>
      </rPr>
      <t>น่งครูตาม จ.18 ที่มีตัวคน + ตำแหน่งครูมาช่วยราชการ - ตำแหน่งครูไปช่วยราชการ</t>
    </r>
  </si>
  <si>
    <t>การตั้งชื่อเรื่อง E-mail เพื่อส่งทาง Plankru2012@hotmail.com</t>
  </si>
  <si>
    <t>ขอความอนุเคราะห์ สพท. ที่ดำเนินการกรอกข้อมูลลงแบบฟอร์มสำรวจเรียบร้อยแล้ว ให้ตั้งชื่อเรื่องใน E - mail เพื่อส่งทาง Plankru2012@hotmail.com ดังนี้</t>
  </si>
  <si>
    <t xml:space="preserve">    ข้าราชการครูและบุคลากรทางการศึกษา(ในสถานศึกษา) เกษียณอายุ เมื่อสิ้นปีงบประมาณ พ.ศ. 2563              จำนวน</t>
  </si>
  <si>
    <t xml:space="preserve">3. กรณีมีการแก้ไขข้อมูลแล้วส่งข้อมูลใหม่ ให้ตั้งชื่อเรื่องว่า </t>
  </si>
  <si>
    <r>
      <t xml:space="preserve">        ตัวอย่างกรณีแก้ไข </t>
    </r>
    <r>
      <rPr>
        <sz val="16"/>
        <color rgb="FFFF0000"/>
        <rFont val="TH SarabunPSK"/>
        <family val="2"/>
      </rPr>
      <t>กำลังคนภาครัฐ 62 แก้ไขครั้งที่ 1 สพม. เขต 1</t>
    </r>
  </si>
  <si>
    <r>
      <t xml:space="preserve">        ตัวอย่างกรณีแก้ไข </t>
    </r>
    <r>
      <rPr>
        <sz val="16"/>
        <color rgb="FFFF0000"/>
        <rFont val="TH SarabunPSK"/>
        <family val="2"/>
      </rPr>
      <t>กำลังคนภาครัฐ 62 แก้ไขครั้งที่ 2 สพม. เขต 1</t>
    </r>
  </si>
  <si>
    <r>
      <t xml:space="preserve">   3.2 สพม. ให้ตั้งชื่อเรื่องว่า </t>
    </r>
    <r>
      <rPr>
        <b/>
        <sz val="16"/>
        <rFont val="TH SarabunPSK"/>
        <family val="2"/>
      </rPr>
      <t>กำลังคนภาครัฐ 62 + ชื่อ สพม./สศศ.+แก้ไขครั้งที่ ...</t>
    </r>
  </si>
  <si>
    <r>
      <t xml:space="preserve">        ตัวอย่างกรณีแก้ไข </t>
    </r>
    <r>
      <rPr>
        <sz val="16"/>
        <color rgb="FFFF0000"/>
        <rFont val="TH SarabunPSK"/>
        <family val="2"/>
      </rPr>
      <t xml:space="preserve">กำลังคนภาครัฐ 62 แก้ไขครั้งที่ 2 สพป.กาญจนบุรี เขต 1 </t>
    </r>
  </si>
  <si>
    <r>
      <t xml:space="preserve">        ตัวอย่างกรณีแก้ไข </t>
    </r>
    <r>
      <rPr>
        <sz val="16"/>
        <color rgb="FFFF0000"/>
        <rFont val="TH SarabunPSK"/>
        <family val="2"/>
      </rPr>
      <t>กำลังคนภาครัฐ 62 แก้ไขครั้งที่ 1 สพป.กาญจนบุรี เขต 1</t>
    </r>
    <r>
      <rPr>
        <sz val="16"/>
        <rFont val="TH SarabunPSK"/>
        <family val="2"/>
      </rPr>
      <t xml:space="preserve"> </t>
    </r>
  </si>
  <si>
    <r>
      <t xml:space="preserve">   3.1 สพป. ให้ตั้งชื่อเรื่องว่า </t>
    </r>
    <r>
      <rPr>
        <b/>
        <sz val="16"/>
        <rFont val="TH SarabunPSK"/>
        <family val="2"/>
      </rPr>
      <t>กำลังคนภาครัฐ 62 + ชื่อ สพป.+แก้ไขครั้งที่ …</t>
    </r>
  </si>
  <si>
    <r>
      <t>1. สพป. ให้ตั้งชื่อเรื่องว่า</t>
    </r>
    <r>
      <rPr>
        <b/>
        <sz val="16"/>
        <rFont val="TH SarabunPSK"/>
        <family val="2"/>
      </rPr>
      <t xml:space="preserve"> กำลังคนภาครัฐ 62 + ชื่อ สพป. </t>
    </r>
    <r>
      <rPr>
        <sz val="16"/>
        <rFont val="TH SarabunPSK"/>
        <family val="2"/>
      </rPr>
      <t xml:space="preserve">ตัวอย่าง </t>
    </r>
    <r>
      <rPr>
        <sz val="16"/>
        <color rgb="FFFF0000"/>
        <rFont val="TH SarabunPSK"/>
        <family val="2"/>
      </rPr>
      <t>กำลังคนภาครัฐ 62 สพป.กาญจนบุรี เขต 1</t>
    </r>
  </si>
  <si>
    <r>
      <t xml:space="preserve">2. สพม. ให้ตั้งชื่อเรื่องว่า </t>
    </r>
    <r>
      <rPr>
        <b/>
        <sz val="16"/>
        <rFont val="TH SarabunPSK"/>
        <family val="2"/>
      </rPr>
      <t>กำลังคนภาครัฐ 62 + ชื่อ สพม./สศศ.</t>
    </r>
    <r>
      <rPr>
        <sz val="16"/>
        <rFont val="TH SarabunPSK"/>
        <family val="2"/>
      </rPr>
      <t xml:space="preserve"> ตัวอย่าง </t>
    </r>
    <r>
      <rPr>
        <sz val="16"/>
        <color rgb="FFFF0000"/>
        <rFont val="TH SarabunPSK"/>
        <family val="2"/>
      </rPr>
      <t>กำลังคนภาครัฐ 62 สพม. เขต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</si>
</sst>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7" x14ac:knownFonts="1">
    <font>
      <sz val="10"/>
      <name val="Arial"/>
      <charset val="222"/>
    </font>
    <font>
      <sz val="10"/>
      <name val="Arial"/>
      <family val="2"/>
    </font>
    <font>
      <sz val="14"/>
      <name val="Browallia New"/>
      <family val="2"/>
      <charset val="222"/>
    </font>
    <font>
      <b/>
      <sz val="14"/>
      <name val="Browallia New"/>
      <family val="2"/>
      <charset val="222"/>
    </font>
    <font>
      <b/>
      <sz val="16"/>
      <name val="Browallia New"/>
      <family val="2"/>
      <charset val="222"/>
    </font>
    <font>
      <b/>
      <i/>
      <sz val="14"/>
      <name val="Browallia New"/>
      <family val="2"/>
      <charset val="222"/>
    </font>
    <font>
      <sz val="16"/>
      <name val="Browallia New"/>
      <family val="2"/>
      <charset val="222"/>
    </font>
    <font>
      <b/>
      <sz val="14"/>
      <name val="Browallia New"/>
      <family val="2"/>
    </font>
    <font>
      <sz val="14"/>
      <name val="Browallia New"/>
      <family val="2"/>
    </font>
    <font>
      <sz val="12"/>
      <name val="Browallia New"/>
      <family val="2"/>
      <charset val="222"/>
    </font>
    <font>
      <sz val="8"/>
      <name val="Arial"/>
      <family val="2"/>
    </font>
    <font>
      <b/>
      <sz val="16"/>
      <name val="Browallia New"/>
      <family val="2"/>
    </font>
    <font>
      <i/>
      <sz val="14"/>
      <name val="Browallia New"/>
      <family val="2"/>
      <charset val="222"/>
    </font>
    <font>
      <b/>
      <i/>
      <sz val="12"/>
      <name val="Browallia New"/>
      <family val="2"/>
      <charset val="222"/>
    </font>
    <font>
      <b/>
      <sz val="16"/>
      <color rgb="FFFF0000"/>
      <name val="Browallia New"/>
      <family val="2"/>
    </font>
    <font>
      <b/>
      <sz val="18"/>
      <name val="Browallia New"/>
      <family val="2"/>
      <charset val="222"/>
    </font>
    <font>
      <b/>
      <i/>
      <sz val="16"/>
      <name val="Browallia New"/>
      <family val="2"/>
      <charset val="222"/>
    </font>
    <font>
      <b/>
      <sz val="22"/>
      <name val="Browallia New"/>
      <family val="2"/>
      <charset val="222"/>
    </font>
    <font>
      <sz val="16"/>
      <color rgb="FFFF0000"/>
      <name val="Browallia New"/>
      <family val="2"/>
      <charset val="222"/>
    </font>
    <font>
      <sz val="14"/>
      <color rgb="FFFF0000"/>
      <name val="Browallia New"/>
      <family val="2"/>
      <charset val="222"/>
    </font>
    <font>
      <sz val="14"/>
      <color rgb="FFFF0000"/>
      <name val="Browallia New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AngsanaUPC"/>
      <family val="1"/>
      <charset val="222"/>
    </font>
    <font>
      <u/>
      <sz val="14"/>
      <name val="Browallia New"/>
      <family val="2"/>
    </font>
    <font>
      <b/>
      <u/>
      <sz val="14"/>
      <name val="Browallia New"/>
      <family val="2"/>
    </font>
    <font>
      <sz val="14"/>
      <name val="Cordia New"/>
      <family val="2"/>
    </font>
    <font>
      <i/>
      <u/>
      <sz val="14"/>
      <name val="Browallia New"/>
      <family val="2"/>
    </font>
    <font>
      <b/>
      <sz val="16"/>
      <name val="TH SarabunPSK"/>
      <family val="2"/>
    </font>
    <font>
      <b/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b/>
      <u/>
      <sz val="16"/>
      <name val="TH SarabunPSK"/>
      <family val="2"/>
    </font>
    <font>
      <b/>
      <sz val="16"/>
      <color theme="3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b/>
      <sz val="16"/>
      <color theme="3" tint="0.39997558519241921"/>
      <name val="TH SarabunPSK"/>
      <family val="2"/>
    </font>
    <font>
      <sz val="15"/>
      <name val="TH SarabunPSK"/>
      <family val="2"/>
    </font>
    <font>
      <b/>
      <u/>
      <sz val="16"/>
      <name val="Browallia New"/>
      <family val="2"/>
    </font>
    <font>
      <b/>
      <sz val="13.5"/>
      <name val="Browallia New"/>
      <family val="2"/>
    </font>
    <font>
      <b/>
      <u/>
      <sz val="13.5"/>
      <name val="Browallia New"/>
      <family val="2"/>
    </font>
    <font>
      <b/>
      <sz val="13.5"/>
      <name val="Browallia New"/>
      <family val="2"/>
      <charset val="222"/>
    </font>
    <font>
      <sz val="13.5"/>
      <name val="Browallia New"/>
      <family val="2"/>
      <charset val="222"/>
    </font>
    <font>
      <b/>
      <i/>
      <sz val="14"/>
      <name val="Browallia New"/>
      <family val="2"/>
    </font>
    <font>
      <u/>
      <sz val="14"/>
      <color rgb="FFFF0000"/>
      <name val="Browallia New"/>
      <family val="2"/>
    </font>
    <font>
      <b/>
      <sz val="20"/>
      <name val="Browallia New"/>
      <family val="2"/>
      <charset val="222"/>
    </font>
    <font>
      <b/>
      <sz val="14"/>
      <color rgb="FFFF0000"/>
      <name val="Browallia New"/>
      <family val="2"/>
      <charset val="222"/>
    </font>
    <font>
      <b/>
      <sz val="20"/>
      <name val="TH SarabunPSK"/>
      <family val="2"/>
    </font>
    <font>
      <sz val="16"/>
      <color rgb="FFFF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9A3C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28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 vertical="center" shrinkToFit="1"/>
      <protection locked="0"/>
    </xf>
    <xf numFmtId="49" fontId="8" fillId="0" borderId="9" xfId="0" applyNumberFormat="1" applyFont="1" applyBorder="1" applyAlignment="1" applyProtection="1">
      <alignment horizontal="center" shrinkToFit="1"/>
      <protection locked="0"/>
    </xf>
    <xf numFmtId="164" fontId="8" fillId="0" borderId="1" xfId="1" applyNumberFormat="1" applyFont="1" applyBorder="1" applyAlignment="1" applyProtection="1">
      <alignment horizontal="center" shrinkToFit="1"/>
      <protection locked="0"/>
    </xf>
    <xf numFmtId="49" fontId="3" fillId="0" borderId="0" xfId="0" applyNumberFormat="1" applyFont="1" applyAlignment="1" applyProtection="1">
      <alignment horizontal="center" shrinkToFit="1"/>
      <protection locked="0"/>
    </xf>
    <xf numFmtId="49" fontId="8" fillId="0" borderId="19" xfId="0" applyNumberFormat="1" applyFont="1" applyBorder="1" applyAlignment="1" applyProtection="1">
      <alignment horizontal="center" vertical="center" shrinkToFit="1"/>
      <protection locked="0"/>
    </xf>
    <xf numFmtId="164" fontId="8" fillId="0" borderId="19" xfId="1" applyNumberFormat="1" applyFont="1" applyBorder="1" applyAlignment="1" applyProtection="1">
      <alignment horizontal="center" shrinkToFit="1"/>
      <protection locked="0"/>
    </xf>
    <xf numFmtId="49" fontId="8" fillId="0" borderId="25" xfId="0" applyNumberFormat="1" applyFont="1" applyBorder="1" applyAlignment="1" applyProtection="1">
      <alignment horizontal="center" vertical="center" shrinkToFit="1"/>
      <protection locked="0"/>
    </xf>
    <xf numFmtId="164" fontId="8" fillId="0" borderId="25" xfId="1" applyNumberFormat="1" applyFont="1" applyBorder="1" applyAlignment="1" applyProtection="1">
      <alignment horizontal="center" shrinkToFit="1"/>
      <protection locked="0"/>
    </xf>
    <xf numFmtId="49" fontId="8" fillId="0" borderId="26" xfId="0" applyNumberFormat="1" applyFont="1" applyBorder="1" applyAlignment="1" applyProtection="1">
      <alignment horizontal="center" vertical="center" shrinkToFit="1"/>
      <protection locked="0"/>
    </xf>
    <xf numFmtId="164" fontId="8" fillId="0" borderId="26" xfId="1" applyNumberFormat="1" applyFont="1" applyBorder="1" applyAlignment="1" applyProtection="1">
      <alignment horizontal="center" shrinkToFit="1"/>
      <protection locked="0"/>
    </xf>
    <xf numFmtId="49" fontId="8" fillId="0" borderId="21" xfId="0" applyNumberFormat="1" applyFont="1" applyBorder="1" applyAlignment="1" applyProtection="1">
      <alignment horizontal="center" vertical="center" shrinkToFit="1"/>
      <protection locked="0"/>
    </xf>
    <xf numFmtId="164" fontId="8" fillId="0" borderId="21" xfId="1" applyNumberFormat="1" applyFont="1" applyBorder="1" applyAlignment="1" applyProtection="1">
      <alignment horizontal="center" shrinkToFit="1"/>
      <protection locked="0"/>
    </xf>
    <xf numFmtId="49" fontId="8" fillId="0" borderId="3" xfId="0" applyNumberFormat="1" applyFont="1" applyBorder="1" applyAlignment="1" applyProtection="1">
      <alignment horizontal="center" vertical="center" shrinkToFit="1"/>
      <protection locked="0"/>
    </xf>
    <xf numFmtId="164" fontId="8" fillId="0" borderId="3" xfId="1" applyNumberFormat="1" applyFont="1" applyBorder="1" applyAlignment="1" applyProtection="1">
      <alignment horizontal="center" shrinkToFit="1"/>
      <protection locked="0"/>
    </xf>
    <xf numFmtId="49" fontId="3" fillId="0" borderId="26" xfId="0" applyNumberFormat="1" applyFont="1" applyBorder="1" applyAlignment="1" applyProtection="1">
      <alignment horizontal="left" shrinkToFit="1"/>
      <protection locked="0"/>
    </xf>
    <xf numFmtId="49" fontId="8" fillId="0" borderId="7" xfId="0" applyNumberFormat="1" applyFont="1" applyBorder="1" applyAlignment="1" applyProtection="1">
      <alignment horizontal="center" vertical="center" shrinkToFit="1"/>
      <protection locked="0"/>
    </xf>
    <xf numFmtId="164" fontId="8" fillId="0" borderId="7" xfId="1" applyNumberFormat="1" applyFont="1" applyBorder="1" applyAlignment="1" applyProtection="1">
      <alignment horizontal="center" shrinkToFit="1"/>
      <protection locked="0"/>
    </xf>
    <xf numFmtId="49" fontId="8" fillId="0" borderId="1" xfId="0" applyNumberFormat="1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shrinkToFit="1"/>
      <protection locked="0"/>
    </xf>
    <xf numFmtId="0" fontId="2" fillId="0" borderId="0" xfId="0" applyFont="1" applyAlignment="1" applyProtection="1">
      <alignment shrinkToFit="1"/>
      <protection locked="0"/>
    </xf>
    <xf numFmtId="0" fontId="8" fillId="0" borderId="27" xfId="0" applyFont="1" applyBorder="1" applyAlignment="1" applyProtection="1">
      <alignment horizontal="center" vertical="center" shrinkToFit="1"/>
      <protection locked="0"/>
    </xf>
    <xf numFmtId="0" fontId="8" fillId="0" borderId="26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vertical="center" shrinkToFit="1"/>
      <protection locked="0"/>
    </xf>
    <xf numFmtId="0" fontId="2" fillId="0" borderId="25" xfId="0" applyFont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shrinkToFit="1"/>
      <protection locked="0"/>
    </xf>
    <xf numFmtId="0" fontId="2" fillId="0" borderId="0" xfId="0" applyFont="1" applyProtection="1">
      <protection locked="0"/>
    </xf>
    <xf numFmtId="0" fontId="15" fillId="0" borderId="4" xfId="0" applyFont="1" applyBorder="1" applyAlignment="1" applyProtection="1">
      <alignment vertical="center"/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Protection="1">
      <protection locked="0"/>
    </xf>
    <xf numFmtId="0" fontId="6" fillId="0" borderId="7" xfId="0" applyFont="1" applyBorder="1" applyProtection="1"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6" fillId="0" borderId="26" xfId="0" applyFont="1" applyBorder="1" applyProtection="1">
      <protection locked="0"/>
    </xf>
    <xf numFmtId="164" fontId="6" fillId="0" borderId="26" xfId="1" applyNumberFormat="1" applyFont="1" applyBorder="1" applyAlignment="1" applyProtection="1">
      <alignment horizontal="center"/>
      <protection locked="0"/>
    </xf>
    <xf numFmtId="0" fontId="6" fillId="0" borderId="20" xfId="0" applyFont="1" applyBorder="1" applyProtection="1">
      <protection locked="0"/>
    </xf>
    <xf numFmtId="164" fontId="6" fillId="0" borderId="20" xfId="1" applyNumberFormat="1" applyFont="1" applyBorder="1" applyAlignment="1" applyProtection="1">
      <alignment horizontal="center"/>
      <protection locked="0"/>
    </xf>
    <xf numFmtId="0" fontId="6" fillId="0" borderId="25" xfId="0" applyFont="1" applyBorder="1" applyProtection="1">
      <protection locked="0"/>
    </xf>
    <xf numFmtId="164" fontId="6" fillId="0" borderId="25" xfId="1" applyNumberFormat="1" applyFont="1" applyBorder="1" applyAlignment="1" applyProtection="1">
      <alignment horizontal="center"/>
      <protection locked="0"/>
    </xf>
    <xf numFmtId="164" fontId="6" fillId="0" borderId="25" xfId="1" applyNumberFormat="1" applyFont="1" applyBorder="1" applyAlignment="1" applyProtection="1">
      <alignment horizontal="right"/>
      <protection locked="0"/>
    </xf>
    <xf numFmtId="0" fontId="6" fillId="0" borderId="0" xfId="0" applyFont="1" applyBorder="1" applyProtection="1">
      <protection locked="0"/>
    </xf>
    <xf numFmtId="164" fontId="6" fillId="0" borderId="0" xfId="1" applyNumberFormat="1" applyFont="1" applyBorder="1" applyAlignment="1" applyProtection="1">
      <alignment horizontal="center"/>
      <protection locked="0"/>
    </xf>
    <xf numFmtId="164" fontId="6" fillId="0" borderId="0" xfId="1" applyNumberFormat="1" applyFont="1" applyBorder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164" fontId="6" fillId="0" borderId="19" xfId="1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164" fontId="4" fillId="0" borderId="0" xfId="1" applyNumberFormat="1" applyFont="1" applyBorder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2" fillId="0" borderId="9" xfId="0" applyFont="1" applyFill="1" applyBorder="1" applyProtection="1">
      <protection locked="0"/>
    </xf>
    <xf numFmtId="0" fontId="3" fillId="0" borderId="13" xfId="0" applyFont="1" applyFill="1" applyBorder="1" applyProtection="1">
      <protection locked="0"/>
    </xf>
    <xf numFmtId="0" fontId="2" fillId="0" borderId="13" xfId="0" applyFont="1" applyFill="1" applyBorder="1" applyProtection="1">
      <protection locked="0"/>
    </xf>
    <xf numFmtId="0" fontId="3" fillId="0" borderId="14" xfId="0" applyFont="1" applyFill="1" applyBorder="1" applyProtection="1">
      <protection locked="0"/>
    </xf>
    <xf numFmtId="0" fontId="3" fillId="0" borderId="1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15" xfId="0" applyFont="1" applyFill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0" fontId="2" fillId="0" borderId="16" xfId="0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3" fillId="0" borderId="8" xfId="0" applyFont="1" applyFill="1" applyBorder="1" applyAlignment="1" applyProtection="1">
      <protection locked="0"/>
    </xf>
    <xf numFmtId="0" fontId="3" fillId="0" borderId="8" xfId="0" applyFont="1" applyFill="1" applyBorder="1" applyProtection="1">
      <protection locked="0"/>
    </xf>
    <xf numFmtId="0" fontId="3" fillId="0" borderId="16" xfId="0" applyFont="1" applyFill="1" applyBorder="1" applyProtection="1">
      <protection locked="0"/>
    </xf>
    <xf numFmtId="0" fontId="3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2" fillId="0" borderId="15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Protection="1"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Protection="1">
      <protection locked="0"/>
    </xf>
    <xf numFmtId="0" fontId="12" fillId="0" borderId="8" xfId="0" applyFont="1" applyFill="1" applyBorder="1" applyProtection="1">
      <protection locked="0"/>
    </xf>
    <xf numFmtId="0" fontId="12" fillId="0" borderId="16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0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49" fontId="8" fillId="0" borderId="13" xfId="0" applyNumberFormat="1" applyFont="1" applyBorder="1" applyAlignment="1" applyProtection="1">
      <alignment horizontal="center" shrinkToFit="1"/>
      <protection locked="0"/>
    </xf>
    <xf numFmtId="49" fontId="8" fillId="0" borderId="8" xfId="0" applyNumberFormat="1" applyFont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Border="1" applyAlignment="1" applyProtection="1">
      <alignment horizontal="center" vertical="center" shrinkToFit="1"/>
      <protection locked="0"/>
    </xf>
    <xf numFmtId="49" fontId="8" fillId="0" borderId="13" xfId="0" applyNumberFormat="1" applyFont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Border="1" applyAlignment="1" applyProtection="1">
      <alignment horizontal="left" shrinkToFit="1"/>
      <protection locked="0"/>
    </xf>
    <xf numFmtId="49" fontId="3" fillId="0" borderId="7" xfId="0" applyNumberFormat="1" applyFont="1" applyBorder="1" applyAlignment="1" applyProtection="1">
      <alignment horizontal="center" shrinkToFit="1"/>
      <protection locked="0"/>
    </xf>
    <xf numFmtId="49" fontId="3" fillId="0" borderId="3" xfId="0" applyNumberFormat="1" applyFont="1" applyBorder="1" applyAlignment="1" applyProtection="1">
      <alignment horizontal="center" shrinkToFit="1"/>
      <protection locked="0"/>
    </xf>
    <xf numFmtId="0" fontId="2" fillId="0" borderId="3" xfId="0" applyFont="1" applyBorder="1" applyAlignment="1" applyProtection="1">
      <alignment shrinkToFit="1"/>
      <protection locked="0"/>
    </xf>
    <xf numFmtId="49" fontId="3" fillId="0" borderId="7" xfId="0" applyNumberFormat="1" applyFont="1" applyBorder="1" applyAlignment="1" applyProtection="1">
      <alignment horizontal="left" shrinkToFit="1"/>
      <protection locked="0"/>
    </xf>
    <xf numFmtId="0" fontId="18" fillId="0" borderId="0" xfId="0" applyFont="1" applyProtection="1">
      <protection locked="0"/>
    </xf>
    <xf numFmtId="0" fontId="19" fillId="0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3" fontId="6" fillId="2" borderId="0" xfId="0" applyNumberFormat="1" applyFont="1" applyFill="1" applyProtection="1">
      <protection locked="0"/>
    </xf>
    <xf numFmtId="0" fontId="19" fillId="0" borderId="0" xfId="0" applyFont="1" applyAlignment="1" applyProtection="1">
      <alignment shrinkToFit="1"/>
      <protection locked="0"/>
    </xf>
    <xf numFmtId="1" fontId="6" fillId="2" borderId="0" xfId="0" applyNumberFormat="1" applyFont="1" applyFill="1" applyProtection="1">
      <protection locked="0"/>
    </xf>
    <xf numFmtId="1" fontId="0" fillId="2" borderId="0" xfId="0" applyNumberFormat="1" applyFill="1"/>
    <xf numFmtId="1" fontId="8" fillId="2" borderId="0" xfId="0" applyNumberFormat="1" applyFont="1" applyFill="1" applyProtection="1">
      <protection locked="0"/>
    </xf>
    <xf numFmtId="0" fontId="20" fillId="0" borderId="0" xfId="0" applyFont="1" applyProtection="1">
      <protection locked="0"/>
    </xf>
    <xf numFmtId="3" fontId="2" fillId="2" borderId="0" xfId="0" applyNumberFormat="1" applyFont="1" applyFill="1" applyAlignment="1" applyProtection="1">
      <alignment shrinkToFi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8" xfId="0" applyFont="1" applyBorder="1" applyAlignment="1" applyProtection="1">
      <alignment vertical="center"/>
      <protection locked="0"/>
    </xf>
    <xf numFmtId="0" fontId="23" fillId="0" borderId="0" xfId="0" applyFont="1" applyProtection="1">
      <protection locked="0"/>
    </xf>
    <xf numFmtId="0" fontId="8" fillId="0" borderId="2" xfId="0" applyFont="1" applyBorder="1" applyAlignment="1" applyProtection="1">
      <alignment horizontal="center"/>
      <protection locked="0"/>
    </xf>
    <xf numFmtId="3" fontId="8" fillId="0" borderId="2" xfId="0" applyNumberFormat="1" applyFont="1" applyBorder="1" applyAlignment="1" applyProtection="1">
      <alignment horizontal="center"/>
      <protection locked="0"/>
    </xf>
    <xf numFmtId="0" fontId="26" fillId="0" borderId="0" xfId="0" applyFont="1"/>
    <xf numFmtId="0" fontId="26" fillId="0" borderId="0" xfId="0" applyFont="1" applyAlignment="1"/>
    <xf numFmtId="0" fontId="26" fillId="0" borderId="0" xfId="0" quotePrefix="1" applyFont="1" applyAlignment="1"/>
    <xf numFmtId="0" fontId="26" fillId="0" borderId="7" xfId="0" applyFont="1" applyBorder="1" applyAlignment="1"/>
    <xf numFmtId="0" fontId="26" fillId="2" borderId="1" xfId="0" applyFont="1" applyFill="1" applyBorder="1" applyAlignment="1"/>
    <xf numFmtId="0" fontId="26" fillId="2" borderId="2" xfId="0" applyFont="1" applyFill="1" applyBorder="1" applyAlignment="1"/>
    <xf numFmtId="164" fontId="6" fillId="0" borderId="0" xfId="0" applyNumberFormat="1" applyFont="1" applyProtection="1">
      <protection locked="0"/>
    </xf>
    <xf numFmtId="0" fontId="26" fillId="0" borderId="1" xfId="0" applyFont="1" applyFill="1" applyBorder="1" applyAlignment="1"/>
    <xf numFmtId="0" fontId="2" fillId="4" borderId="2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164" fontId="6" fillId="4" borderId="19" xfId="1" applyNumberFormat="1" applyFont="1" applyFill="1" applyBorder="1" applyAlignment="1" applyProtection="1"/>
    <xf numFmtId="164" fontId="4" fillId="4" borderId="2" xfId="1" applyNumberFormat="1" applyFont="1" applyFill="1" applyBorder="1" applyAlignment="1" applyProtection="1">
      <alignment horizontal="center"/>
    </xf>
    <xf numFmtId="164" fontId="8" fillId="4" borderId="1" xfId="1" applyNumberFormat="1" applyFont="1" applyFill="1" applyBorder="1" applyAlignment="1" applyProtection="1">
      <alignment horizontal="right" shrinkToFit="1"/>
    </xf>
    <xf numFmtId="164" fontId="8" fillId="4" borderId="19" xfId="1" applyNumberFormat="1" applyFont="1" applyFill="1" applyBorder="1" applyAlignment="1" applyProtection="1">
      <alignment horizontal="right" shrinkToFit="1"/>
    </xf>
    <xf numFmtId="164" fontId="8" fillId="4" borderId="25" xfId="1" applyNumberFormat="1" applyFont="1" applyFill="1" applyBorder="1" applyAlignment="1" applyProtection="1">
      <alignment horizontal="right" shrinkToFit="1"/>
    </xf>
    <xf numFmtId="164" fontId="8" fillId="4" borderId="26" xfId="1" applyNumberFormat="1" applyFont="1" applyFill="1" applyBorder="1" applyAlignment="1" applyProtection="1">
      <alignment horizontal="right" shrinkToFit="1"/>
    </xf>
    <xf numFmtId="164" fontId="8" fillId="4" borderId="21" xfId="1" applyNumberFormat="1" applyFont="1" applyFill="1" applyBorder="1" applyAlignment="1" applyProtection="1">
      <alignment horizontal="right" shrinkToFit="1"/>
    </xf>
    <xf numFmtId="164" fontId="8" fillId="4" borderId="3" xfId="1" applyNumberFormat="1" applyFont="1" applyFill="1" applyBorder="1" applyAlignment="1" applyProtection="1">
      <alignment horizontal="right" shrinkToFit="1"/>
    </xf>
    <xf numFmtId="164" fontId="8" fillId="4" borderId="7" xfId="1" applyNumberFormat="1" applyFont="1" applyFill="1" applyBorder="1" applyAlignment="1" applyProtection="1">
      <alignment horizontal="right" shrinkToFit="1"/>
    </xf>
    <xf numFmtId="164" fontId="7" fillId="4" borderId="12" xfId="1" applyNumberFormat="1" applyFont="1" applyFill="1" applyBorder="1" applyAlignment="1" applyProtection="1">
      <alignment horizontal="right" shrinkToFit="1"/>
    </xf>
    <xf numFmtId="0" fontId="8" fillId="4" borderId="2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1" fillId="0" borderId="10" xfId="0" applyFont="1" applyBorder="1"/>
    <xf numFmtId="0" fontId="21" fillId="0" borderId="0" xfId="0" applyFont="1" applyBorder="1" applyAlignment="1">
      <alignment horizontal="left"/>
    </xf>
    <xf numFmtId="0" fontId="21" fillId="0" borderId="0" xfId="0" applyFont="1" applyBorder="1" applyAlignment="1"/>
    <xf numFmtId="0" fontId="21" fillId="0" borderId="0" xfId="0" applyFont="1" applyAlignment="1"/>
    <xf numFmtId="0" fontId="21" fillId="0" borderId="0" xfId="0" applyFont="1" applyBorder="1"/>
    <xf numFmtId="0" fontId="30" fillId="0" borderId="0" xfId="0" applyFont="1"/>
    <xf numFmtId="0" fontId="28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Border="1"/>
    <xf numFmtId="49" fontId="4" fillId="5" borderId="3" xfId="0" applyNumberFormat="1" applyFont="1" applyFill="1" applyBorder="1" applyAlignment="1" applyProtection="1">
      <alignment horizontal="center" vertical="center"/>
      <protection locked="0"/>
    </xf>
    <xf numFmtId="49" fontId="4" fillId="5" borderId="7" xfId="0" applyNumberFormat="1" applyFont="1" applyFill="1" applyBorder="1" applyAlignment="1" applyProtection="1">
      <alignment horizontal="center" vertical="center"/>
      <protection locked="0"/>
    </xf>
    <xf numFmtId="49" fontId="3" fillId="5" borderId="7" xfId="0" applyNumberFormat="1" applyFont="1" applyFill="1" applyBorder="1" applyAlignment="1" applyProtection="1">
      <alignment horizontal="center" vertical="center" shrinkToFit="1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49" fontId="3" fillId="5" borderId="2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 applyProtection="1">
      <alignment horizontal="center"/>
      <protection locked="0"/>
    </xf>
    <xf numFmtId="0" fontId="7" fillId="5" borderId="3" xfId="0" applyFont="1" applyFill="1" applyBorder="1" applyAlignment="1" applyProtection="1">
      <alignment horizontal="center"/>
      <protection locked="0"/>
    </xf>
    <xf numFmtId="0" fontId="7" fillId="5" borderId="2" xfId="0" applyFont="1" applyFill="1" applyBorder="1" applyAlignment="1" applyProtection="1">
      <alignment horizontal="center"/>
      <protection locked="0"/>
    </xf>
    <xf numFmtId="0" fontId="21" fillId="0" borderId="0" xfId="0" quotePrefix="1" applyFont="1" applyBorder="1" applyAlignment="1"/>
    <xf numFmtId="0" fontId="31" fillId="0" borderId="0" xfId="0" applyFont="1" applyBorder="1" applyAlignment="1"/>
    <xf numFmtId="164" fontId="6" fillId="4" borderId="2" xfId="1" applyNumberFormat="1" applyFont="1" applyFill="1" applyBorder="1" applyAlignment="1" applyProtection="1"/>
    <xf numFmtId="164" fontId="6" fillId="4" borderId="2" xfId="1" applyNumberFormat="1" applyFont="1" applyFill="1" applyBorder="1" applyAlignment="1" applyProtection="1">
      <alignment horizontal="center"/>
    </xf>
    <xf numFmtId="164" fontId="6" fillId="4" borderId="3" xfId="1" applyNumberFormat="1" applyFont="1" applyFill="1" applyBorder="1" applyAlignment="1" applyProtection="1">
      <alignment horizontal="center"/>
    </xf>
    <xf numFmtId="49" fontId="4" fillId="4" borderId="1" xfId="0" applyNumberFormat="1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Alignment="1" applyProtection="1">
      <alignment horizontal="right"/>
      <protection locked="0"/>
    </xf>
    <xf numFmtId="0" fontId="21" fillId="5" borderId="13" xfId="0" applyFont="1" applyFill="1" applyBorder="1" applyAlignment="1" applyProtection="1">
      <protection locked="0"/>
    </xf>
    <xf numFmtId="0" fontId="35" fillId="5" borderId="0" xfId="0" applyFont="1" applyFill="1" applyProtection="1">
      <protection locked="0"/>
    </xf>
    <xf numFmtId="0" fontId="23" fillId="5" borderId="0" xfId="0" applyFont="1" applyFill="1" applyProtection="1">
      <protection locked="0"/>
    </xf>
    <xf numFmtId="0" fontId="21" fillId="5" borderId="0" xfId="0" applyFont="1" applyFill="1" applyProtection="1">
      <protection locked="0"/>
    </xf>
    <xf numFmtId="0" fontId="22" fillId="5" borderId="0" xfId="0" applyFont="1" applyFill="1" applyProtection="1">
      <protection locked="0"/>
    </xf>
    <xf numFmtId="0" fontId="2" fillId="5" borderId="0" xfId="0" applyFont="1" applyFill="1" applyProtection="1">
      <protection locked="0"/>
    </xf>
    <xf numFmtId="0" fontId="21" fillId="0" borderId="0" xfId="0" applyFont="1" applyFill="1" applyProtection="1">
      <protection locked="0"/>
    </xf>
    <xf numFmtId="0" fontId="28" fillId="5" borderId="0" xfId="0" applyFont="1" applyFill="1" applyAlignment="1" applyProtection="1">
      <protection locked="0"/>
    </xf>
    <xf numFmtId="0" fontId="23" fillId="0" borderId="0" xfId="0" applyFont="1" applyFill="1" applyAlignment="1" applyProtection="1">
      <protection locked="0"/>
    </xf>
    <xf numFmtId="0" fontId="28" fillId="5" borderId="0" xfId="0" applyFont="1" applyFill="1" applyAlignment="1" applyProtection="1">
      <alignment horizontal="left"/>
      <protection locked="0"/>
    </xf>
    <xf numFmtId="0" fontId="21" fillId="5" borderId="0" xfId="0" applyFont="1" applyFill="1" applyBorder="1" applyAlignment="1" applyProtection="1">
      <protection locked="0"/>
    </xf>
    <xf numFmtId="0" fontId="35" fillId="5" borderId="0" xfId="0" applyFont="1" applyFill="1" applyBorder="1" applyProtection="1"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164" fontId="6" fillId="0" borderId="13" xfId="1" applyNumberFormat="1" applyFont="1" applyFill="1" applyBorder="1" applyAlignment="1" applyProtection="1"/>
    <xf numFmtId="164" fontId="4" fillId="0" borderId="13" xfId="1" applyNumberFormat="1" applyFont="1" applyFill="1" applyBorder="1" applyAlignment="1" applyProtection="1">
      <alignment horizontal="center"/>
    </xf>
    <xf numFmtId="164" fontId="4" fillId="0" borderId="0" xfId="1" applyNumberFormat="1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protection locked="0"/>
    </xf>
    <xf numFmtId="0" fontId="2" fillId="0" borderId="0" xfId="2" applyFont="1"/>
    <xf numFmtId="0" fontId="4" fillId="0" borderId="4" xfId="2" applyFont="1" applyBorder="1" applyAlignment="1">
      <alignment vertical="center"/>
    </xf>
    <xf numFmtId="0" fontId="4" fillId="0" borderId="5" xfId="2" applyFont="1" applyBorder="1"/>
    <xf numFmtId="0" fontId="6" fillId="0" borderId="5" xfId="2" applyFont="1" applyBorder="1"/>
    <xf numFmtId="0" fontId="11" fillId="0" borderId="5" xfId="2" applyFont="1" applyBorder="1"/>
    <xf numFmtId="0" fontId="6" fillId="0" borderId="6" xfId="2" applyFont="1" applyBorder="1"/>
    <xf numFmtId="0" fontId="6" fillId="0" borderId="0" xfId="2" applyFont="1"/>
    <xf numFmtId="0" fontId="37" fillId="0" borderId="0" xfId="2" applyFont="1" applyAlignment="1">
      <alignment vertical="center"/>
    </xf>
    <xf numFmtId="0" fontId="39" fillId="0" borderId="0" xfId="2" applyFont="1" applyAlignment="1">
      <alignment vertical="center"/>
    </xf>
    <xf numFmtId="0" fontId="40" fillId="0" borderId="0" xfId="2" applyFont="1"/>
    <xf numFmtId="0" fontId="3" fillId="0" borderId="9" xfId="2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0" fontId="3" fillId="0" borderId="14" xfId="2" applyFont="1" applyBorder="1" applyAlignment="1">
      <alignment horizontal="center"/>
    </xf>
    <xf numFmtId="49" fontId="3" fillId="0" borderId="4" xfId="2" applyNumberFormat="1" applyFont="1" applyBorder="1" applyAlignment="1">
      <alignment horizontal="centerContinuous" vertical="center"/>
    </xf>
    <xf numFmtId="49" fontId="3" fillId="0" borderId="5" xfId="2" applyNumberFormat="1" applyFont="1" applyBorder="1" applyAlignment="1">
      <alignment horizontal="centerContinuous" vertical="center"/>
    </xf>
    <xf numFmtId="49" fontId="3" fillId="0" borderId="6" xfId="2" applyNumberFormat="1" applyFont="1" applyBorder="1" applyAlignment="1">
      <alignment horizontal="centerContinuous" vertical="center"/>
    </xf>
    <xf numFmtId="0" fontId="2" fillId="0" borderId="11" xfId="2" applyFont="1" applyBorder="1"/>
    <xf numFmtId="0" fontId="2" fillId="0" borderId="8" xfId="2" applyFont="1" applyBorder="1"/>
    <xf numFmtId="0" fontId="2" fillId="0" borderId="16" xfId="2" applyFont="1" applyBorder="1"/>
    <xf numFmtId="49" fontId="3" fillId="0" borderId="3" xfId="2" applyNumberFormat="1" applyFont="1" applyBorder="1" applyAlignment="1">
      <alignment horizontal="center" vertical="center" shrinkToFit="1"/>
    </xf>
    <xf numFmtId="0" fontId="2" fillId="0" borderId="22" xfId="2" applyFont="1" applyBorder="1"/>
    <xf numFmtId="0" fontId="2" fillId="0" borderId="32" xfId="2" applyFont="1" applyBorder="1"/>
    <xf numFmtId="0" fontId="2" fillId="0" borderId="28" xfId="2" applyFont="1" applyBorder="1"/>
    <xf numFmtId="0" fontId="2" fillId="0" borderId="23" xfId="2" applyFont="1" applyBorder="1"/>
    <xf numFmtId="0" fontId="2" fillId="0" borderId="33" xfId="2" applyFont="1" applyBorder="1"/>
    <xf numFmtId="0" fontId="2" fillId="0" borderId="34" xfId="2" applyFont="1" applyBorder="1"/>
    <xf numFmtId="3" fontId="2" fillId="6" borderId="20" xfId="2" applyNumberFormat="1" applyFont="1" applyFill="1" applyBorder="1" applyAlignment="1">
      <alignment horizontal="center" shrinkToFit="1"/>
    </xf>
    <xf numFmtId="0" fontId="2" fillId="0" borderId="24" xfId="2" applyFont="1" applyBorder="1"/>
    <xf numFmtId="0" fontId="2" fillId="0" borderId="35" xfId="2" applyFont="1" applyBorder="1"/>
    <xf numFmtId="0" fontId="2" fillId="0" borderId="29" xfId="2" applyFont="1" applyBorder="1"/>
    <xf numFmtId="3" fontId="2" fillId="6" borderId="25" xfId="2" applyNumberFormat="1" applyFont="1" applyFill="1" applyBorder="1" applyAlignment="1">
      <alignment horizontal="center" shrinkToFit="1"/>
    </xf>
    <xf numFmtId="49" fontId="3" fillId="0" borderId="1" xfId="2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/>
    </xf>
    <xf numFmtId="49" fontId="3" fillId="0" borderId="3" xfId="2" applyNumberFormat="1" applyFont="1" applyBorder="1" applyAlignment="1">
      <alignment horizontal="center" vertical="center"/>
    </xf>
    <xf numFmtId="49" fontId="3" fillId="0" borderId="2" xfId="2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left" shrinkToFit="1"/>
    </xf>
    <xf numFmtId="49" fontId="2" fillId="0" borderId="19" xfId="2" applyNumberFormat="1" applyFont="1" applyBorder="1" applyAlignment="1">
      <alignment horizontal="center" shrinkToFit="1"/>
    </xf>
    <xf numFmtId="3" fontId="8" fillId="6" borderId="19" xfId="2" applyNumberFormat="1" applyFont="1" applyFill="1" applyBorder="1" applyAlignment="1">
      <alignment horizontal="center" shrinkToFit="1"/>
    </xf>
    <xf numFmtId="49" fontId="3" fillId="0" borderId="0" xfId="2" applyNumberFormat="1" applyFont="1" applyAlignment="1">
      <alignment horizontal="center"/>
    </xf>
    <xf numFmtId="49" fontId="2" fillId="0" borderId="20" xfId="2" applyNumberFormat="1" applyFont="1" applyBorder="1" applyAlignment="1">
      <alignment horizontal="center" shrinkToFit="1"/>
    </xf>
    <xf numFmtId="3" fontId="8" fillId="6" borderId="20" xfId="2" applyNumberFormat="1" applyFont="1" applyFill="1" applyBorder="1" applyAlignment="1">
      <alignment horizontal="center" shrinkToFit="1"/>
    </xf>
    <xf numFmtId="49" fontId="2" fillId="0" borderId="25" xfId="2" applyNumberFormat="1" applyFont="1" applyBorder="1" applyAlignment="1">
      <alignment horizontal="center" shrinkToFit="1"/>
    </xf>
    <xf numFmtId="3" fontId="8" fillId="6" borderId="25" xfId="2" applyNumberFormat="1" applyFont="1" applyFill="1" applyBorder="1" applyAlignment="1">
      <alignment horizontal="center" shrinkToFit="1"/>
    </xf>
    <xf numFmtId="49" fontId="7" fillId="0" borderId="4" xfId="2" applyNumberFormat="1" applyFont="1" applyBorder="1" applyAlignment="1">
      <alignment horizontal="centerContinuous" shrinkToFit="1"/>
    </xf>
    <xf numFmtId="49" fontId="7" fillId="0" borderId="5" xfId="2" applyNumberFormat="1" applyFont="1" applyBorder="1" applyAlignment="1">
      <alignment horizontal="centerContinuous" shrinkToFit="1"/>
    </xf>
    <xf numFmtId="49" fontId="7" fillId="0" borderId="6" xfId="2" applyNumberFormat="1" applyFont="1" applyBorder="1" applyAlignment="1">
      <alignment horizontal="centerContinuous" shrinkToFit="1"/>
    </xf>
    <xf numFmtId="0" fontId="2" fillId="0" borderId="19" xfId="2" applyFont="1" applyBorder="1" applyAlignment="1">
      <alignment horizontal="center" shrinkToFit="1"/>
    </xf>
    <xf numFmtId="0" fontId="2" fillId="0" borderId="7" xfId="2" applyFont="1" applyBorder="1" applyAlignment="1">
      <alignment horizontal="left" shrinkToFit="1"/>
    </xf>
    <xf numFmtId="0" fontId="2" fillId="0" borderId="20" xfId="2" applyFont="1" applyBorder="1" applyAlignment="1">
      <alignment horizontal="center" shrinkToFit="1"/>
    </xf>
    <xf numFmtId="0" fontId="2" fillId="0" borderId="25" xfId="2" applyFont="1" applyBorder="1" applyAlignment="1">
      <alignment horizontal="center" shrinkToFit="1"/>
    </xf>
    <xf numFmtId="0" fontId="5" fillId="0" borderId="17" xfId="2" applyFont="1" applyBorder="1" applyAlignment="1">
      <alignment horizontal="centerContinuous" vertical="center"/>
    </xf>
    <xf numFmtId="0" fontId="5" fillId="0" borderId="18" xfId="2" applyFont="1" applyBorder="1" applyAlignment="1">
      <alignment horizontal="centerContinuous" vertical="center"/>
    </xf>
    <xf numFmtId="0" fontId="5" fillId="0" borderId="36" xfId="2" applyFont="1" applyBorder="1" applyAlignment="1">
      <alignment horizontal="centerContinuous" vertical="center"/>
    </xf>
    <xf numFmtId="0" fontId="2" fillId="0" borderId="0" xfId="2" applyFont="1" applyAlignment="1">
      <alignment vertical="center"/>
    </xf>
    <xf numFmtId="49" fontId="3" fillId="0" borderId="9" xfId="2" applyNumberFormat="1" applyFont="1" applyBorder="1" applyAlignment="1">
      <alignment horizontal="left" vertical="center"/>
    </xf>
    <xf numFmtId="49" fontId="3" fillId="0" borderId="13" xfId="2" applyNumberFormat="1" applyFont="1" applyBorder="1" applyAlignment="1">
      <alignment horizontal="left" vertical="center"/>
    </xf>
    <xf numFmtId="49" fontId="3" fillId="0" borderId="14" xfId="2" applyNumberFormat="1" applyFont="1" applyBorder="1" applyAlignment="1">
      <alignment horizontal="left" vertical="center"/>
    </xf>
    <xf numFmtId="49" fontId="3" fillId="0" borderId="2" xfId="2" applyNumberFormat="1" applyFont="1" applyBorder="1" applyAlignment="1">
      <alignment horizontal="centerContinuous" vertical="center" shrinkToFit="1"/>
    </xf>
    <xf numFmtId="49" fontId="3" fillId="0" borderId="11" xfId="2" applyNumberFormat="1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16" xfId="2" applyNumberFormat="1" applyFont="1" applyBorder="1" applyAlignment="1">
      <alignment horizontal="center" vertical="center"/>
    </xf>
    <xf numFmtId="0" fontId="2" fillId="0" borderId="22" xfId="2" applyFont="1" applyBorder="1" applyAlignment="1">
      <alignment horizontal="center"/>
    </xf>
    <xf numFmtId="0" fontId="2" fillId="0" borderId="32" xfId="2" applyFont="1" applyBorder="1" applyAlignment="1">
      <alignment horizontal="center"/>
    </xf>
    <xf numFmtId="0" fontId="2" fillId="0" borderId="28" xfId="2" applyFont="1" applyBorder="1" applyAlignment="1">
      <alignment horizontal="center"/>
    </xf>
    <xf numFmtId="3" fontId="2" fillId="6" borderId="19" xfId="2" applyNumberFormat="1" applyFont="1" applyFill="1" applyBorder="1" applyAlignment="1">
      <alignment horizontal="center" shrinkToFit="1"/>
    </xf>
    <xf numFmtId="0" fontId="2" fillId="0" borderId="23" xfId="2" applyFont="1" applyBorder="1" applyAlignment="1">
      <alignment horizontal="center"/>
    </xf>
    <xf numFmtId="0" fontId="2" fillId="0" borderId="33" xfId="2" applyFont="1" applyBorder="1" applyAlignment="1">
      <alignment horizontal="center"/>
    </xf>
    <xf numFmtId="0" fontId="2" fillId="0" borderId="34" xfId="2" applyFont="1" applyBorder="1" applyAlignment="1">
      <alignment horizontal="center"/>
    </xf>
    <xf numFmtId="0" fontId="2" fillId="0" borderId="24" xfId="2" applyFont="1" applyBorder="1" applyAlignment="1">
      <alignment horizontal="center"/>
    </xf>
    <xf numFmtId="0" fontId="2" fillId="0" borderId="35" xfId="2" applyFont="1" applyBorder="1" applyAlignment="1">
      <alignment horizontal="center"/>
    </xf>
    <xf numFmtId="0" fontId="2" fillId="0" borderId="29" xfId="2" applyFont="1" applyBorder="1" applyAlignment="1">
      <alignment horizontal="center"/>
    </xf>
    <xf numFmtId="0" fontId="5" fillId="0" borderId="17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Continuous" vertical="center" shrinkToFit="1"/>
    </xf>
    <xf numFmtId="49" fontId="3" fillId="0" borderId="13" xfId="2" applyNumberFormat="1" applyFont="1" applyBorder="1" applyAlignment="1">
      <alignment horizontal="centerContinuous" vertical="center" shrinkToFit="1"/>
    </xf>
    <xf numFmtId="49" fontId="3" fillId="0" borderId="14" xfId="2" applyNumberFormat="1" applyFont="1" applyBorder="1" applyAlignment="1">
      <alignment horizontal="centerContinuous" vertical="center" shrinkToFit="1"/>
    </xf>
    <xf numFmtId="0" fontId="2" fillId="0" borderId="22" xfId="2" applyFont="1" applyBorder="1" applyAlignment="1">
      <alignment horizontal="left"/>
    </xf>
    <xf numFmtId="0" fontId="2" fillId="0" borderId="23" xfId="2" applyFont="1" applyBorder="1" applyAlignment="1">
      <alignment horizontal="left"/>
    </xf>
    <xf numFmtId="0" fontId="5" fillId="0" borderId="0" xfId="2" applyFont="1" applyBorder="1" applyAlignment="1">
      <alignment horizontal="center" vertical="center"/>
    </xf>
    <xf numFmtId="3" fontId="7" fillId="0" borderId="0" xfId="2" applyNumberFormat="1" applyFont="1" applyBorder="1" applyAlignment="1">
      <alignment horizontal="center" shrinkToFit="1"/>
    </xf>
    <xf numFmtId="0" fontId="7" fillId="0" borderId="0" xfId="2" applyFont="1"/>
    <xf numFmtId="0" fontId="8" fillId="0" borderId="0" xfId="2" applyFont="1"/>
    <xf numFmtId="0" fontId="8" fillId="0" borderId="9" xfId="2" applyFont="1" applyBorder="1"/>
    <xf numFmtId="0" fontId="8" fillId="0" borderId="13" xfId="2" applyFont="1" applyBorder="1"/>
    <xf numFmtId="0" fontId="8" fillId="0" borderId="14" xfId="2" applyFont="1" applyBorder="1"/>
    <xf numFmtId="0" fontId="8" fillId="0" borderId="4" xfId="2" applyFont="1" applyBorder="1" applyAlignment="1">
      <alignment horizontal="centerContinuous" shrinkToFit="1"/>
    </xf>
    <xf numFmtId="0" fontId="8" fillId="0" borderId="5" xfId="2" applyFont="1" applyBorder="1" applyAlignment="1">
      <alignment horizontal="centerContinuous" shrinkToFit="1"/>
    </xf>
    <xf numFmtId="0" fontId="8" fillId="0" borderId="6" xfId="2" applyFont="1" applyBorder="1" applyAlignment="1">
      <alignment horizontal="centerContinuous" shrinkToFit="1"/>
    </xf>
    <xf numFmtId="0" fontId="8" fillId="0" borderId="9" xfId="2" applyFont="1" applyBorder="1" applyAlignment="1">
      <alignment horizontal="centerContinuous" shrinkToFit="1"/>
    </xf>
    <xf numFmtId="0" fontId="8" fillId="0" borderId="13" xfId="2" applyFont="1" applyBorder="1" applyAlignment="1">
      <alignment horizontal="centerContinuous" shrinkToFit="1"/>
    </xf>
    <xf numFmtId="0" fontId="8" fillId="0" borderId="14" xfId="2" applyFont="1" applyBorder="1" applyAlignment="1">
      <alignment horizontal="centerContinuous" shrinkToFit="1"/>
    </xf>
    <xf numFmtId="0" fontId="8" fillId="0" borderId="11" xfId="2" applyFont="1" applyBorder="1" applyAlignment="1">
      <alignment horizontal="centerContinuous" shrinkToFit="1"/>
    </xf>
    <xf numFmtId="0" fontId="8" fillId="0" borderId="8" xfId="2" applyFont="1" applyBorder="1" applyAlignment="1">
      <alignment horizontal="centerContinuous" shrinkToFit="1"/>
    </xf>
    <xf numFmtId="0" fontId="8" fillId="0" borderId="16" xfId="2" applyFont="1" applyBorder="1" applyAlignment="1">
      <alignment horizontal="centerContinuous" shrinkToFit="1"/>
    </xf>
    <xf numFmtId="0" fontId="8" fillId="0" borderId="11" xfId="2" applyFont="1" applyBorder="1"/>
    <xf numFmtId="0" fontId="8" fillId="0" borderId="8" xfId="2" applyFont="1" applyBorder="1"/>
    <xf numFmtId="0" fontId="8" fillId="0" borderId="16" xfId="2" applyFont="1" applyBorder="1"/>
    <xf numFmtId="0" fontId="8" fillId="0" borderId="2" xfId="2" applyFont="1" applyBorder="1" applyAlignment="1">
      <alignment horizontal="center" vertical="center" shrinkToFit="1"/>
    </xf>
    <xf numFmtId="0" fontId="8" fillId="0" borderId="3" xfId="2" applyFont="1" applyBorder="1" applyAlignment="1">
      <alignment horizontal="center" vertical="center" shrinkToFit="1"/>
    </xf>
    <xf numFmtId="0" fontId="8" fillId="0" borderId="3" xfId="2" applyFont="1" applyBorder="1" applyAlignment="1">
      <alignment horizontal="left" vertical="center" shrinkToFit="1"/>
    </xf>
    <xf numFmtId="3" fontId="8" fillId="0" borderId="3" xfId="2" applyNumberFormat="1" applyFont="1" applyBorder="1" applyAlignment="1">
      <alignment horizontal="center" vertical="center" shrinkToFit="1"/>
    </xf>
    <xf numFmtId="0" fontId="26" fillId="2" borderId="2" xfId="0" quotePrefix="1" applyFont="1" applyFill="1" applyBorder="1" applyAlignment="1">
      <alignment horizontal="center"/>
    </xf>
    <xf numFmtId="0" fontId="41" fillId="0" borderId="0" xfId="0" applyNumberFormat="1" applyFont="1" applyAlignment="1">
      <alignment horizontal="center"/>
    </xf>
    <xf numFmtId="0" fontId="7" fillId="0" borderId="0" xfId="0" applyFont="1"/>
    <xf numFmtId="0" fontId="11" fillId="0" borderId="4" xfId="0" applyFont="1" applyBorder="1" applyAlignment="1" applyProtection="1">
      <alignment horizontal="center" vertical="center"/>
      <protection locked="0"/>
    </xf>
    <xf numFmtId="3" fontId="2" fillId="7" borderId="19" xfId="2" applyNumberFormat="1" applyFont="1" applyFill="1" applyBorder="1" applyAlignment="1">
      <alignment horizontal="center" shrinkToFit="1"/>
    </xf>
    <xf numFmtId="3" fontId="2" fillId="7" borderId="20" xfId="2" applyNumberFormat="1" applyFont="1" applyFill="1" applyBorder="1" applyAlignment="1">
      <alignment horizontal="center" shrinkToFit="1"/>
    </xf>
    <xf numFmtId="3" fontId="2" fillId="7" borderId="25" xfId="2" applyNumberFormat="1" applyFont="1" applyFill="1" applyBorder="1" applyAlignment="1">
      <alignment horizontal="center" shrinkToFit="1"/>
    </xf>
    <xf numFmtId="3" fontId="7" fillId="7" borderId="2" xfId="2" applyNumberFormat="1" applyFont="1" applyFill="1" applyBorder="1" applyAlignment="1">
      <alignment horizontal="center" shrinkToFit="1"/>
    </xf>
    <xf numFmtId="3" fontId="7" fillId="7" borderId="2" xfId="2" applyNumberFormat="1" applyFont="1" applyFill="1" applyBorder="1" applyAlignment="1">
      <alignment horizontal="center"/>
    </xf>
    <xf numFmtId="3" fontId="2" fillId="7" borderId="3" xfId="2" applyNumberFormat="1" applyFont="1" applyFill="1" applyBorder="1" applyAlignment="1">
      <alignment horizontal="center"/>
    </xf>
    <xf numFmtId="3" fontId="7" fillId="7" borderId="12" xfId="2" applyNumberFormat="1" applyFont="1" applyFill="1" applyBorder="1" applyAlignment="1">
      <alignment horizontal="center" vertical="center"/>
    </xf>
    <xf numFmtId="3" fontId="7" fillId="7" borderId="12" xfId="2" applyNumberFormat="1" applyFont="1" applyFill="1" applyBorder="1" applyAlignment="1">
      <alignment horizontal="center" shrinkToFit="1"/>
    </xf>
    <xf numFmtId="49" fontId="2" fillId="0" borderId="1" xfId="2" applyNumberFormat="1" applyFont="1" applyBorder="1" applyAlignment="1">
      <alignment horizontal="left" shrinkToFit="1"/>
    </xf>
    <xf numFmtId="0" fontId="44" fillId="0" borderId="0" xfId="0" applyFont="1" applyFill="1" applyAlignment="1" applyProtection="1">
      <protection locked="0"/>
    </xf>
    <xf numFmtId="0" fontId="44" fillId="2" borderId="0" xfId="0" applyFont="1" applyFill="1" applyAlignment="1" applyProtection="1">
      <protection locked="0"/>
    </xf>
    <xf numFmtId="0" fontId="44" fillId="4" borderId="0" xfId="0" applyFont="1" applyFill="1" applyAlignment="1" applyProtection="1">
      <protection locked="0"/>
    </xf>
    <xf numFmtId="0" fontId="7" fillId="4" borderId="0" xfId="0" applyFont="1" applyFill="1" applyAlignment="1" applyProtection="1">
      <protection locked="0"/>
    </xf>
    <xf numFmtId="0" fontId="2" fillId="3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45" fillId="0" borderId="0" xfId="0" applyFont="1" applyAlignment="1">
      <alignment horizontal="center"/>
    </xf>
    <xf numFmtId="0" fontId="28" fillId="0" borderId="0" xfId="0" applyFont="1" applyFill="1" applyAlignment="1">
      <alignment horizontal="left"/>
    </xf>
    <xf numFmtId="0" fontId="21" fillId="2" borderId="4" xfId="0" applyFont="1" applyFill="1" applyBorder="1" applyAlignment="1">
      <alignment horizontal="center" vertical="center" shrinkToFit="1"/>
    </xf>
    <xf numFmtId="0" fontId="21" fillId="2" borderId="6" xfId="0" applyFont="1" applyFill="1" applyBorder="1" applyAlignment="1">
      <alignment horizontal="center" vertical="center" shrinkToFit="1"/>
    </xf>
    <xf numFmtId="0" fontId="21" fillId="2" borderId="9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21" fillId="2" borderId="14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 vertical="center" shrinkToFit="1"/>
    </xf>
    <xf numFmtId="0" fontId="32" fillId="2" borderId="0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21" fillId="3" borderId="6" xfId="0" applyFont="1" applyFill="1" applyBorder="1" applyAlignment="1">
      <alignment horizontal="center"/>
    </xf>
    <xf numFmtId="0" fontId="21" fillId="4" borderId="4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1" fillId="5" borderId="9" xfId="0" applyFont="1" applyFill="1" applyBorder="1" applyAlignment="1">
      <alignment horizontal="center"/>
    </xf>
    <xf numFmtId="0" fontId="21" fillId="5" borderId="13" xfId="0" applyFont="1" applyFill="1" applyBorder="1" applyAlignment="1">
      <alignment horizontal="center"/>
    </xf>
    <xf numFmtId="0" fontId="21" fillId="5" borderId="14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0" fontId="21" fillId="5" borderId="15" xfId="0" applyFont="1" applyFill="1" applyBorder="1" applyAlignment="1">
      <alignment horizontal="center"/>
    </xf>
    <xf numFmtId="0" fontId="21" fillId="5" borderId="11" xfId="0" applyFont="1" applyFill="1" applyBorder="1" applyAlignment="1">
      <alignment horizontal="center"/>
    </xf>
    <xf numFmtId="0" fontId="21" fillId="5" borderId="8" xfId="0" applyFont="1" applyFill="1" applyBorder="1" applyAlignment="1">
      <alignment horizontal="center"/>
    </xf>
    <xf numFmtId="0" fontId="21" fillId="5" borderId="16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21" fillId="5" borderId="11" xfId="0" applyFont="1" applyFill="1" applyBorder="1" applyAlignment="1">
      <alignment horizontal="left"/>
    </xf>
    <xf numFmtId="0" fontId="21" fillId="5" borderId="8" xfId="0" applyFont="1" applyFill="1" applyBorder="1" applyAlignment="1">
      <alignment horizontal="left"/>
    </xf>
    <xf numFmtId="0" fontId="21" fillId="5" borderId="16" xfId="0" applyFont="1" applyFill="1" applyBorder="1" applyAlignment="1">
      <alignment horizontal="left"/>
    </xf>
    <xf numFmtId="0" fontId="21" fillId="2" borderId="11" xfId="0" applyFont="1" applyFill="1" applyBorder="1" applyAlignment="1">
      <alignment horizontal="center" vertical="center" shrinkToFit="1"/>
    </xf>
    <xf numFmtId="0" fontId="21" fillId="2" borderId="8" xfId="0" applyFont="1" applyFill="1" applyBorder="1" applyAlignment="1">
      <alignment horizontal="center" vertical="center" shrinkToFit="1"/>
    </xf>
    <xf numFmtId="0" fontId="21" fillId="2" borderId="16" xfId="0" applyFont="1" applyFill="1" applyBorder="1" applyAlignment="1">
      <alignment horizontal="center" vertical="center" shrinkToFit="1"/>
    </xf>
    <xf numFmtId="0" fontId="21" fillId="5" borderId="10" xfId="0" applyFont="1" applyFill="1" applyBorder="1" applyAlignment="1">
      <alignment horizontal="left"/>
    </xf>
    <xf numFmtId="0" fontId="21" fillId="5" borderId="0" xfId="0" applyFont="1" applyFill="1" applyBorder="1" applyAlignment="1">
      <alignment horizontal="left"/>
    </xf>
    <xf numFmtId="0" fontId="21" fillId="5" borderId="15" xfId="0" applyFont="1" applyFill="1" applyBorder="1" applyAlignment="1">
      <alignment horizontal="left"/>
    </xf>
    <xf numFmtId="0" fontId="21" fillId="5" borderId="10" xfId="0" quotePrefix="1" applyFont="1" applyFill="1" applyBorder="1" applyAlignment="1">
      <alignment horizontal="left"/>
    </xf>
    <xf numFmtId="0" fontId="21" fillId="5" borderId="0" xfId="0" quotePrefix="1" applyFont="1" applyFill="1" applyBorder="1" applyAlignment="1">
      <alignment horizontal="left"/>
    </xf>
    <xf numFmtId="0" fontId="21" fillId="5" borderId="15" xfId="0" quotePrefix="1" applyFont="1" applyFill="1" applyBorder="1" applyAlignment="1">
      <alignment horizontal="left"/>
    </xf>
    <xf numFmtId="0" fontId="32" fillId="0" borderId="0" xfId="0" applyFont="1" applyAlignment="1">
      <alignment horizontal="left"/>
    </xf>
    <xf numFmtId="0" fontId="31" fillId="0" borderId="9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1" fillId="5" borderId="9" xfId="0" applyFont="1" applyFill="1" applyBorder="1" applyAlignment="1">
      <alignment horizontal="left"/>
    </xf>
    <xf numFmtId="0" fontId="21" fillId="5" borderId="13" xfId="0" applyFont="1" applyFill="1" applyBorder="1" applyAlignment="1">
      <alignment horizontal="left"/>
    </xf>
    <xf numFmtId="0" fontId="21" fillId="5" borderId="14" xfId="0" applyFont="1" applyFill="1" applyBorder="1" applyAlignment="1">
      <alignment horizontal="left"/>
    </xf>
    <xf numFmtId="0" fontId="21" fillId="4" borderId="9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49" fontId="3" fillId="5" borderId="13" xfId="0" applyNumberFormat="1" applyFont="1" applyFill="1" applyBorder="1" applyAlignment="1" applyProtection="1">
      <alignment horizontal="center" vertical="center"/>
      <protection locked="0"/>
    </xf>
    <xf numFmtId="49" fontId="3" fillId="5" borderId="14" xfId="0" applyNumberFormat="1" applyFont="1" applyFill="1" applyBorder="1" applyAlignment="1" applyProtection="1">
      <alignment horizontal="center" vertical="center"/>
      <protection locked="0"/>
    </xf>
    <xf numFmtId="49" fontId="3" fillId="5" borderId="0" xfId="0" applyNumberFormat="1" applyFont="1" applyFill="1" applyBorder="1" applyAlignment="1" applyProtection="1">
      <alignment horizontal="center" vertical="center"/>
      <protection locked="0"/>
    </xf>
    <xf numFmtId="49" fontId="3" fillId="5" borderId="15" xfId="0" applyNumberFormat="1" applyFont="1" applyFill="1" applyBorder="1" applyAlignment="1" applyProtection="1">
      <alignment horizontal="center" vertical="center"/>
      <protection locked="0"/>
    </xf>
    <xf numFmtId="49" fontId="3" fillId="5" borderId="8" xfId="0" applyNumberFormat="1" applyFont="1" applyFill="1" applyBorder="1" applyAlignment="1" applyProtection="1">
      <alignment horizontal="center" vertical="center"/>
      <protection locked="0"/>
    </xf>
    <xf numFmtId="49" fontId="3" fillId="5" borderId="16" xfId="0" applyNumberFormat="1" applyFont="1" applyFill="1" applyBorder="1" applyAlignment="1" applyProtection="1">
      <alignment horizontal="center" vertical="center"/>
      <protection locked="0"/>
    </xf>
    <xf numFmtId="49" fontId="3" fillId="5" borderId="9" xfId="0" applyNumberFormat="1" applyFont="1" applyFill="1" applyBorder="1" applyAlignment="1" applyProtection="1">
      <alignment horizontal="center" vertical="center"/>
      <protection locked="0"/>
    </xf>
    <xf numFmtId="49" fontId="3" fillId="5" borderId="10" xfId="0" applyNumberFormat="1" applyFont="1" applyFill="1" applyBorder="1" applyAlignment="1" applyProtection="1">
      <alignment horizontal="center" vertical="center"/>
      <protection locked="0"/>
    </xf>
    <xf numFmtId="49" fontId="3" fillId="5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43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49" fontId="4" fillId="5" borderId="1" xfId="0" applyNumberFormat="1" applyFont="1" applyFill="1" applyBorder="1" applyAlignment="1" applyProtection="1">
      <alignment horizontal="center" vertical="center"/>
      <protection locked="0"/>
    </xf>
    <xf numFmtId="49" fontId="4" fillId="5" borderId="3" xfId="0" applyNumberFormat="1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49" fontId="4" fillId="5" borderId="7" xfId="0" applyNumberFormat="1" applyFont="1" applyFill="1" applyBorder="1" applyAlignment="1" applyProtection="1">
      <alignment horizontal="center" vertical="center"/>
      <protection locked="0"/>
    </xf>
    <xf numFmtId="49" fontId="4" fillId="5" borderId="4" xfId="0" applyNumberFormat="1" applyFont="1" applyFill="1" applyBorder="1" applyAlignment="1" applyProtection="1">
      <alignment horizontal="center" vertical="center"/>
      <protection locked="0"/>
    </xf>
    <xf numFmtId="49" fontId="4" fillId="5" borderId="6" xfId="0" applyNumberFormat="1" applyFont="1" applyFill="1" applyBorder="1" applyAlignment="1" applyProtection="1">
      <alignment horizontal="center" vertical="center"/>
      <protection locked="0"/>
    </xf>
    <xf numFmtId="49" fontId="4" fillId="5" borderId="5" xfId="0" applyNumberFormat="1" applyFont="1" applyFill="1" applyBorder="1" applyAlignment="1" applyProtection="1">
      <alignment horizontal="center" vertical="center"/>
      <protection locked="0"/>
    </xf>
    <xf numFmtId="0" fontId="21" fillId="5" borderId="0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5" fillId="0" borderId="17" xfId="0" applyFont="1" applyBorder="1" applyAlignment="1" applyProtection="1">
      <alignment horizontal="center" shrinkToFit="1"/>
      <protection locked="0"/>
    </xf>
    <xf numFmtId="0" fontId="5" fillId="0" borderId="18" xfId="0" applyFont="1" applyBorder="1" applyAlignment="1" applyProtection="1">
      <alignment horizontal="center" shrinkToFit="1"/>
      <protection locked="0"/>
    </xf>
    <xf numFmtId="49" fontId="3" fillId="5" borderId="4" xfId="0" applyNumberFormat="1" applyFont="1" applyFill="1" applyBorder="1" applyAlignment="1" applyProtection="1">
      <alignment horizontal="center" vertical="center" shrinkToFit="1"/>
      <protection locked="0"/>
    </xf>
    <xf numFmtId="49" fontId="3" fillId="5" borderId="5" xfId="0" applyNumberFormat="1" applyFont="1" applyFill="1" applyBorder="1" applyAlignment="1" applyProtection="1">
      <alignment horizontal="center" vertical="center" shrinkToFit="1"/>
      <protection locked="0"/>
    </xf>
    <xf numFmtId="49" fontId="3" fillId="5" borderId="6" xfId="0" applyNumberFormat="1" applyFont="1" applyFill="1" applyBorder="1" applyAlignment="1" applyProtection="1">
      <alignment horizontal="center" vertical="center" shrinkToFit="1"/>
      <protection locked="0"/>
    </xf>
    <xf numFmtId="49" fontId="3" fillId="5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5" borderId="7" xfId="0" applyNumberFormat="1" applyFont="1" applyFill="1" applyBorder="1" applyAlignment="1" applyProtection="1">
      <alignment horizontal="center" vertical="center" shrinkToFit="1"/>
      <protection locked="0"/>
    </xf>
    <xf numFmtId="49" fontId="3" fillId="5" borderId="3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28" xfId="0" applyNumberFormat="1" applyFont="1" applyBorder="1" applyAlignment="1" applyProtection="1">
      <alignment horizontal="center" vertical="center" shrinkToFit="1"/>
      <protection locked="0"/>
    </xf>
    <xf numFmtId="49" fontId="8" fillId="0" borderId="29" xfId="0" applyNumberFormat="1" applyFont="1" applyBorder="1" applyAlignment="1" applyProtection="1">
      <alignment horizontal="center" vertical="center" shrinkToFit="1"/>
      <protection locked="0"/>
    </xf>
    <xf numFmtId="49" fontId="8" fillId="0" borderId="19" xfId="0" applyNumberFormat="1" applyFont="1" applyBorder="1" applyAlignment="1" applyProtection="1">
      <alignment horizontal="center" vertical="center" shrinkToFit="1"/>
      <protection locked="0"/>
    </xf>
    <xf numFmtId="49" fontId="8" fillId="0" borderId="25" xfId="0" applyNumberFormat="1" applyFont="1" applyBorder="1" applyAlignment="1" applyProtection="1">
      <alignment horizontal="center" vertical="center" shrinkToFit="1"/>
      <protection locked="0"/>
    </xf>
    <xf numFmtId="49" fontId="8" fillId="0" borderId="30" xfId="0" applyNumberFormat="1" applyFont="1" applyBorder="1" applyAlignment="1" applyProtection="1">
      <alignment horizontal="center" vertical="center" shrinkToFit="1"/>
      <protection locked="0"/>
    </xf>
    <xf numFmtId="49" fontId="8" fillId="0" borderId="31" xfId="0" applyNumberFormat="1" applyFont="1" applyBorder="1" applyAlignment="1" applyProtection="1">
      <alignment horizontal="center" vertical="center" shrinkToFit="1"/>
      <protection locked="0"/>
    </xf>
    <xf numFmtId="49" fontId="8" fillId="0" borderId="26" xfId="0" applyNumberFormat="1" applyFont="1" applyBorder="1" applyAlignment="1" applyProtection="1">
      <alignment horizontal="center" vertical="center" shrinkToFit="1"/>
      <protection locked="0"/>
    </xf>
    <xf numFmtId="49" fontId="8" fillId="0" borderId="21" xfId="0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shrinkToFit="1"/>
      <protection locked="0"/>
    </xf>
    <xf numFmtId="0" fontId="7" fillId="5" borderId="9" xfId="0" applyFont="1" applyFill="1" applyBorder="1" applyAlignment="1" applyProtection="1">
      <alignment horizontal="center" vertical="center"/>
      <protection locked="0"/>
    </xf>
    <xf numFmtId="0" fontId="7" fillId="5" borderId="14" xfId="0" applyFont="1" applyFill="1" applyBorder="1" applyAlignment="1" applyProtection="1">
      <alignment horizontal="center" vertical="center"/>
      <protection locked="0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horizontal="center"/>
      <protection locked="0"/>
    </xf>
    <xf numFmtId="0" fontId="7" fillId="5" borderId="14" xfId="0" applyFont="1" applyFill="1" applyBorder="1" applyAlignment="1" applyProtection="1">
      <alignment horizontal="center"/>
      <protection locked="0"/>
    </xf>
    <xf numFmtId="0" fontId="7" fillId="5" borderId="11" xfId="0" applyFont="1" applyFill="1" applyBorder="1" applyAlignment="1" applyProtection="1">
      <alignment horizontal="center"/>
      <protection locked="0"/>
    </xf>
    <xf numFmtId="0" fontId="7" fillId="5" borderId="16" xfId="0" applyFont="1" applyFill="1" applyBorder="1" applyAlignment="1" applyProtection="1">
      <alignment horizontal="center"/>
      <protection locked="0"/>
    </xf>
    <xf numFmtId="0" fontId="7" fillId="5" borderId="10" xfId="0" applyFont="1" applyFill="1" applyBorder="1" applyAlignment="1" applyProtection="1">
      <alignment horizontal="center" vertical="center" shrinkToFit="1"/>
      <protection locked="0"/>
    </xf>
    <xf numFmtId="0" fontId="7" fillId="5" borderId="15" xfId="0" applyFont="1" applyFill="1" applyBorder="1" applyAlignment="1" applyProtection="1">
      <alignment horizontal="center" vertical="center" shrinkToFit="1"/>
      <protection locked="0"/>
    </xf>
    <xf numFmtId="0" fontId="7" fillId="5" borderId="11" xfId="0" applyFont="1" applyFill="1" applyBorder="1" applyAlignment="1" applyProtection="1">
      <alignment horizontal="center" vertical="center" shrinkToFit="1"/>
      <protection locked="0"/>
    </xf>
    <xf numFmtId="0" fontId="7" fillId="5" borderId="16" xfId="0" applyFont="1" applyFill="1" applyBorder="1" applyAlignment="1" applyProtection="1">
      <alignment horizontal="center" vertical="center" shrinkToFit="1"/>
      <protection locked="0"/>
    </xf>
    <xf numFmtId="0" fontId="7" fillId="5" borderId="10" xfId="0" applyFont="1" applyFill="1" applyBorder="1" applyAlignment="1" applyProtection="1">
      <alignment horizontal="center" vertical="center"/>
      <protection locked="0"/>
    </xf>
    <xf numFmtId="0" fontId="7" fillId="5" borderId="15" xfId="0" applyFont="1" applyFill="1" applyBorder="1" applyAlignment="1" applyProtection="1">
      <alignment horizontal="center" vertical="center"/>
      <protection locked="0"/>
    </xf>
    <xf numFmtId="0" fontId="7" fillId="5" borderId="11" xfId="0" applyFont="1" applyFill="1" applyBorder="1" applyAlignment="1" applyProtection="1">
      <alignment horizontal="center" vertical="center"/>
      <protection locked="0"/>
    </xf>
    <xf numFmtId="0" fontId="7" fillId="5" borderId="16" xfId="0" applyFont="1" applyFill="1" applyBorder="1" applyAlignment="1" applyProtection="1">
      <alignment horizontal="center" vertical="center"/>
      <protection locked="0"/>
    </xf>
    <xf numFmtId="0" fontId="36" fillId="0" borderId="0" xfId="2" applyFont="1" applyAlignment="1">
      <alignment horizontal="center" vertical="center"/>
    </xf>
    <xf numFmtId="0" fontId="2" fillId="0" borderId="8" xfId="2" applyFont="1" applyBorder="1" applyAlignment="1">
      <alignment horizontal="center"/>
    </xf>
  </cellXfs>
  <cellStyles count="3">
    <cellStyle name="Comma" xfId="1" builtinId="3"/>
    <cellStyle name="Normal" xfId="0" builtinId="0"/>
    <cellStyle name="ปกติ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9A3CE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359041</xdr:colOff>
      <xdr:row>4</xdr:row>
      <xdr:rowOff>127794</xdr:rowOff>
    </xdr:from>
    <xdr:to>
      <xdr:col>20</xdr:col>
      <xdr:colOff>360629</xdr:colOff>
      <xdr:row>4</xdr:row>
      <xdr:rowOff>297127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rot="5400000">
          <a:off x="12350751" y="1418167"/>
          <a:ext cx="169333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253210</xdr:colOff>
      <xdr:row>4</xdr:row>
      <xdr:rowOff>159545</xdr:rowOff>
    </xdr:from>
    <xdr:to>
      <xdr:col>28</xdr:col>
      <xdr:colOff>254798</xdr:colOff>
      <xdr:row>4</xdr:row>
      <xdr:rowOff>328878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rot="5400000">
          <a:off x="17028587" y="1449918"/>
          <a:ext cx="169333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274373</xdr:colOff>
      <xdr:row>6</xdr:row>
      <xdr:rowOff>223045</xdr:rowOff>
    </xdr:from>
    <xdr:to>
      <xdr:col>18</xdr:col>
      <xdr:colOff>275961</xdr:colOff>
      <xdr:row>6</xdr:row>
      <xdr:rowOff>392378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rot="5400000">
          <a:off x="11038417" y="2243668"/>
          <a:ext cx="169333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718875</xdr:colOff>
      <xdr:row>6</xdr:row>
      <xdr:rowOff>254796</xdr:rowOff>
    </xdr:from>
    <xdr:to>
      <xdr:col>22</xdr:col>
      <xdr:colOff>797</xdr:colOff>
      <xdr:row>7</xdr:row>
      <xdr:rowOff>796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rot="5400000">
          <a:off x="13387919" y="2275419"/>
          <a:ext cx="169333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856464</xdr:colOff>
      <xdr:row>6</xdr:row>
      <xdr:rowOff>244216</xdr:rowOff>
    </xdr:from>
    <xdr:to>
      <xdr:col>30</xdr:col>
      <xdr:colOff>858052</xdr:colOff>
      <xdr:row>6</xdr:row>
      <xdr:rowOff>413549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rot="5400000">
          <a:off x="18753674" y="2264839"/>
          <a:ext cx="169333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602461</xdr:colOff>
      <xdr:row>8</xdr:row>
      <xdr:rowOff>275966</xdr:rowOff>
    </xdr:from>
    <xdr:to>
      <xdr:col>23</xdr:col>
      <xdr:colOff>604049</xdr:colOff>
      <xdr:row>9</xdr:row>
      <xdr:rowOff>799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rot="5400000">
          <a:off x="14710838" y="3069172"/>
          <a:ext cx="169333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729461</xdr:colOff>
      <xdr:row>8</xdr:row>
      <xdr:rowOff>275966</xdr:rowOff>
    </xdr:from>
    <xdr:to>
      <xdr:col>28</xdr:col>
      <xdr:colOff>731049</xdr:colOff>
      <xdr:row>9</xdr:row>
      <xdr:rowOff>799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rot="5400000">
          <a:off x="17272005" y="3069172"/>
          <a:ext cx="169333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115628</xdr:colOff>
      <xdr:row>6</xdr:row>
      <xdr:rowOff>265383</xdr:rowOff>
    </xdr:from>
    <xdr:to>
      <xdr:col>26</xdr:col>
      <xdr:colOff>117216</xdr:colOff>
      <xdr:row>7</xdr:row>
      <xdr:rowOff>11383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rot="5400000">
          <a:off x="16065505" y="2286006"/>
          <a:ext cx="169333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370417</xdr:colOff>
      <xdr:row>4</xdr:row>
      <xdr:rowOff>137583</xdr:rowOff>
    </xdr:from>
    <xdr:to>
      <xdr:col>28</xdr:col>
      <xdr:colOff>254000</xdr:colOff>
      <xdr:row>4</xdr:row>
      <xdr:rowOff>148167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12446000" y="1344083"/>
          <a:ext cx="4667250" cy="1058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275167</xdr:colOff>
      <xdr:row>6</xdr:row>
      <xdr:rowOff>232833</xdr:rowOff>
    </xdr:from>
    <xdr:to>
      <xdr:col>22</xdr:col>
      <xdr:colOff>0</xdr:colOff>
      <xdr:row>6</xdr:row>
      <xdr:rowOff>238161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11123084" y="2169583"/>
          <a:ext cx="2349499" cy="53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116417</xdr:colOff>
      <xdr:row>6</xdr:row>
      <xdr:rowOff>269161</xdr:rowOff>
    </xdr:from>
    <xdr:to>
      <xdr:col>31</xdr:col>
      <xdr:colOff>10583</xdr:colOff>
      <xdr:row>6</xdr:row>
      <xdr:rowOff>269161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15961383" y="2315749"/>
          <a:ext cx="303484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603251</xdr:colOff>
      <xdr:row>8</xdr:row>
      <xdr:rowOff>288038</xdr:rowOff>
    </xdr:from>
    <xdr:to>
      <xdr:col>29</xdr:col>
      <xdr:colOff>10584</xdr:colOff>
      <xdr:row>8</xdr:row>
      <xdr:rowOff>288039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14633319" y="3106923"/>
          <a:ext cx="2779697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21168</xdr:colOff>
      <xdr:row>4</xdr:row>
      <xdr:rowOff>10582</xdr:rowOff>
    </xdr:from>
    <xdr:to>
      <xdr:col>24</xdr:col>
      <xdr:colOff>21168</xdr:colOff>
      <xdr:row>4</xdr:row>
      <xdr:rowOff>148165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 rot="5400000">
          <a:off x="14758459" y="1402291"/>
          <a:ext cx="137583" cy="0"/>
        </a:xfrm>
        <a:prstGeom prst="line">
          <a:avLst/>
        </a:prstGeom>
        <a:ln w="22225" cmpd="sng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349251</xdr:colOff>
      <xdr:row>6</xdr:row>
      <xdr:rowOff>21165</xdr:rowOff>
    </xdr:from>
    <xdr:to>
      <xdr:col>20</xdr:col>
      <xdr:colOff>349251</xdr:colOff>
      <xdr:row>6</xdr:row>
      <xdr:rowOff>232832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rot="5400000">
          <a:off x="12319000" y="2180166"/>
          <a:ext cx="21166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275171</xdr:colOff>
      <xdr:row>6</xdr:row>
      <xdr:rowOff>5432</xdr:rowOff>
    </xdr:from>
    <xdr:to>
      <xdr:col>28</xdr:col>
      <xdr:colOff>275171</xdr:colOff>
      <xdr:row>6</xdr:row>
      <xdr:rowOff>283175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 rot="5400000">
          <a:off x="16792177" y="2190892"/>
          <a:ext cx="27774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116416</xdr:colOff>
      <xdr:row>8</xdr:row>
      <xdr:rowOff>31754</xdr:rowOff>
    </xdr:from>
    <xdr:to>
      <xdr:col>26</xdr:col>
      <xdr:colOff>116419</xdr:colOff>
      <xdr:row>8</xdr:row>
      <xdr:rowOff>285750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 rot="16200000" flipH="1">
          <a:off x="16023170" y="2984500"/>
          <a:ext cx="253996" cy="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EC-AIO/Desktop/&#3649;&#3610;&#3610;&#3615;&#3629;&#3619;&#3660;&#3617;&#3626;&#3635;&#3619;&#3623;&#3592;&#3585;&#3635;&#3621;&#3633;&#3591;&#3588;&#3609;&#3616;&#3634;&#3588;&#3619;&#3633;&#3600;%20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อธิบาย"/>
      <sheetName val="ข้อมูลเฉพาะ"/>
      <sheetName val="ตาราง1-2"/>
      <sheetName val="ตาราง3"/>
      <sheetName val="ตาราง4เฉพาะสพม.ทีมีหลายจังหวัด"/>
      <sheetName val="สนง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 t="str">
            <v>สำนักงานเขตพื้นที่การศึกษา......................................................</v>
          </cell>
          <cell r="E3" t="str">
            <v>จังหวัด.................................</v>
          </cell>
        </row>
        <row r="8">
          <cell r="D8">
            <v>0</v>
          </cell>
          <cell r="E8">
            <v>0</v>
          </cell>
          <cell r="F8">
            <v>0</v>
          </cell>
        </row>
        <row r="9">
          <cell r="D9">
            <v>0</v>
          </cell>
        </row>
        <row r="10">
          <cell r="D10">
            <v>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25"/>
  <sheetViews>
    <sheetView zoomScale="74" zoomScaleNormal="74" zoomScaleSheetLayoutView="100" workbookViewId="0">
      <selection activeCell="C67" sqref="C67"/>
    </sheetView>
  </sheetViews>
  <sheetFormatPr defaultColWidth="9.125" defaultRowHeight="21.1" x14ac:dyDescent="0.35"/>
  <cols>
    <col min="1" max="15" width="9.125" style="149"/>
    <col min="16" max="16" width="7.25" style="149" customWidth="1"/>
    <col min="17" max="17" width="4.125" style="149" customWidth="1"/>
    <col min="18" max="18" width="8" style="149" customWidth="1"/>
    <col min="19" max="19" width="6.125" style="149" customWidth="1"/>
    <col min="20" max="20" width="2.75" style="149" customWidth="1"/>
    <col min="21" max="21" width="4.75" style="149" customWidth="1"/>
    <col min="22" max="22" width="8.125" style="149" customWidth="1"/>
    <col min="23" max="23" width="5.25" style="149" customWidth="1"/>
    <col min="24" max="26" width="9.125" style="149"/>
    <col min="27" max="27" width="7.125" style="149" customWidth="1"/>
    <col min="28" max="28" width="3.125" style="149" customWidth="1"/>
    <col min="29" max="29" width="11.125" style="149" customWidth="1"/>
    <col min="30" max="30" width="10.75" style="149" customWidth="1"/>
    <col min="31" max="31" width="13" style="149" customWidth="1"/>
    <col min="32" max="32" width="14" style="149" customWidth="1"/>
    <col min="33" max="33" width="1" style="149" customWidth="1"/>
    <col min="34" max="35" width="9.125" style="149"/>
    <col min="36" max="36" width="12.375" style="149" customWidth="1"/>
    <col min="37" max="16384" width="9.125" style="149"/>
  </cols>
  <sheetData>
    <row r="1" spans="1:41" ht="39.75" customHeight="1" x14ac:dyDescent="0.45">
      <c r="A1" s="315" t="s">
        <v>120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</row>
    <row r="2" spans="1:41" ht="36.700000000000003" customHeight="1" x14ac:dyDescent="0.35">
      <c r="A2" s="316" t="s">
        <v>227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S2" s="314"/>
      <c r="T2" s="314"/>
      <c r="U2" s="314"/>
      <c r="V2" s="323" t="s">
        <v>102</v>
      </c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</row>
    <row r="3" spans="1:41" s="148" customFormat="1" ht="30.25" customHeight="1" x14ac:dyDescent="0.2">
      <c r="A3" s="148" t="s">
        <v>260</v>
      </c>
    </row>
    <row r="4" spans="1:41" ht="30.25" customHeight="1" x14ac:dyDescent="0.35">
      <c r="A4" s="149" t="s">
        <v>261</v>
      </c>
      <c r="W4" s="327" t="s">
        <v>87</v>
      </c>
      <c r="X4" s="328"/>
      <c r="Y4" s="328"/>
      <c r="Z4" s="329"/>
      <c r="AA4" s="157"/>
    </row>
    <row r="5" spans="1:41" ht="26.5" customHeight="1" x14ac:dyDescent="0.35"/>
    <row r="6" spans="1:41" ht="30.75" customHeight="1" x14ac:dyDescent="0.35">
      <c r="A6" s="149" t="s">
        <v>257</v>
      </c>
      <c r="T6" s="317" t="s">
        <v>94</v>
      </c>
      <c r="U6" s="322"/>
      <c r="V6" s="318"/>
      <c r="W6" s="157"/>
      <c r="AA6" s="330" t="s">
        <v>95</v>
      </c>
      <c r="AB6" s="331"/>
      <c r="AC6" s="331"/>
      <c r="AD6" s="332"/>
    </row>
    <row r="7" spans="1:41" ht="32.950000000000003" customHeight="1" x14ac:dyDescent="0.35">
      <c r="A7" s="149" t="s">
        <v>252</v>
      </c>
    </row>
    <row r="8" spans="1:41" x14ac:dyDescent="0.35">
      <c r="A8" s="149" t="s">
        <v>253</v>
      </c>
      <c r="R8" s="319" t="s">
        <v>106</v>
      </c>
      <c r="S8" s="320"/>
      <c r="T8" s="321"/>
      <c r="U8" s="156" t="s">
        <v>107</v>
      </c>
      <c r="V8" s="317" t="s">
        <v>96</v>
      </c>
      <c r="W8" s="318"/>
      <c r="Z8" s="324" t="s">
        <v>97</v>
      </c>
      <c r="AA8" s="325"/>
      <c r="AB8" s="326"/>
      <c r="AE8" s="324" t="s">
        <v>98</v>
      </c>
      <c r="AF8" s="326"/>
    </row>
    <row r="9" spans="1:41" ht="35.5" customHeight="1" x14ac:dyDescent="0.35">
      <c r="A9" s="149" t="s">
        <v>254</v>
      </c>
      <c r="R9" s="350" t="s">
        <v>108</v>
      </c>
      <c r="S9" s="351"/>
      <c r="T9" s="352"/>
    </row>
    <row r="10" spans="1:41" ht="33.799999999999997" customHeight="1" x14ac:dyDescent="0.35">
      <c r="A10" s="149" t="s">
        <v>255</v>
      </c>
      <c r="R10" s="148"/>
      <c r="S10" s="148"/>
      <c r="T10" s="148"/>
      <c r="U10" s="148"/>
      <c r="V10" s="148"/>
      <c r="W10" s="148"/>
      <c r="X10" s="366" t="s">
        <v>99</v>
      </c>
      <c r="Y10" s="367"/>
      <c r="Z10" s="148"/>
      <c r="AA10" s="148"/>
      <c r="AB10" s="148"/>
      <c r="AC10" s="366" t="s">
        <v>100</v>
      </c>
      <c r="AD10" s="367"/>
      <c r="AE10" s="150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</row>
    <row r="11" spans="1:41" ht="34.5" customHeight="1" x14ac:dyDescent="0.35">
      <c r="A11" s="149" t="s">
        <v>256</v>
      </c>
      <c r="V11" s="334" t="s">
        <v>138</v>
      </c>
      <c r="W11" s="335"/>
      <c r="X11" s="335"/>
      <c r="Y11" s="335"/>
      <c r="Z11" s="336"/>
      <c r="AA11" s="154"/>
      <c r="AB11" s="154"/>
      <c r="AC11" s="360" t="s">
        <v>112</v>
      </c>
      <c r="AD11" s="361"/>
      <c r="AE11" s="362"/>
      <c r="AF11" s="362"/>
      <c r="AG11" s="362"/>
      <c r="AH11" s="362"/>
      <c r="AI11" s="362"/>
      <c r="AJ11" s="362"/>
      <c r="AK11" s="170"/>
      <c r="AL11" s="170"/>
      <c r="AM11" s="170"/>
      <c r="AN11" s="154"/>
      <c r="AO11" s="154"/>
    </row>
    <row r="12" spans="1:41" x14ac:dyDescent="0.35">
      <c r="D12" s="149" t="s">
        <v>259</v>
      </c>
      <c r="V12" s="337" t="s">
        <v>101</v>
      </c>
      <c r="W12" s="338"/>
      <c r="X12" s="338"/>
      <c r="Y12" s="338"/>
      <c r="Z12" s="339"/>
      <c r="AA12" s="154"/>
      <c r="AB12" s="154"/>
      <c r="AC12" s="363" t="s">
        <v>231</v>
      </c>
      <c r="AD12" s="364"/>
      <c r="AE12" s="364"/>
      <c r="AF12" s="364"/>
      <c r="AG12" s="364"/>
      <c r="AH12" s="364"/>
      <c r="AI12" s="364"/>
      <c r="AJ12" s="365"/>
      <c r="AK12" s="151"/>
      <c r="AL12" s="151"/>
      <c r="AM12" s="151"/>
      <c r="AN12" s="154"/>
      <c r="AO12" s="154"/>
    </row>
    <row r="13" spans="1:41" x14ac:dyDescent="0.35">
      <c r="A13" s="149" t="s">
        <v>130</v>
      </c>
      <c r="D13" s="344" t="s">
        <v>111</v>
      </c>
      <c r="E13" s="344"/>
      <c r="F13" s="344"/>
      <c r="G13" s="344"/>
      <c r="H13" s="344"/>
      <c r="I13" s="344"/>
      <c r="J13" s="344"/>
      <c r="K13" s="344"/>
      <c r="L13" s="344"/>
      <c r="V13" s="337" t="s">
        <v>103</v>
      </c>
      <c r="W13" s="338"/>
      <c r="X13" s="338"/>
      <c r="Y13" s="338"/>
      <c r="Z13" s="339"/>
      <c r="AA13" s="154"/>
      <c r="AB13" s="154"/>
      <c r="AC13" s="353" t="s">
        <v>134</v>
      </c>
      <c r="AD13" s="354"/>
      <c r="AE13" s="354"/>
      <c r="AF13" s="354"/>
      <c r="AG13" s="354"/>
      <c r="AH13" s="354"/>
      <c r="AI13" s="354"/>
      <c r="AJ13" s="355"/>
      <c r="AK13" s="152"/>
      <c r="AL13" s="152"/>
      <c r="AM13" s="152"/>
      <c r="AN13" s="154"/>
      <c r="AO13" s="154"/>
    </row>
    <row r="14" spans="1:41" ht="26.5" customHeight="1" x14ac:dyDescent="0.35">
      <c r="D14" s="344" t="s">
        <v>131</v>
      </c>
      <c r="E14" s="345"/>
      <c r="F14" s="345"/>
      <c r="G14" s="345"/>
      <c r="H14" s="345"/>
      <c r="I14" s="345"/>
      <c r="J14" s="345"/>
      <c r="K14" s="345"/>
      <c r="V14" s="337" t="s">
        <v>104</v>
      </c>
      <c r="W14" s="338"/>
      <c r="X14" s="338"/>
      <c r="Y14" s="338"/>
      <c r="Z14" s="339"/>
      <c r="AA14" s="154"/>
      <c r="AB14" s="154"/>
      <c r="AC14" s="353" t="s">
        <v>135</v>
      </c>
      <c r="AD14" s="354"/>
      <c r="AE14" s="354"/>
      <c r="AF14" s="354"/>
      <c r="AG14" s="354"/>
      <c r="AH14" s="354"/>
      <c r="AI14" s="354"/>
      <c r="AJ14" s="355"/>
      <c r="AK14" s="152"/>
      <c r="AL14" s="152"/>
      <c r="AM14" s="152"/>
      <c r="AN14" s="154"/>
      <c r="AO14" s="154"/>
    </row>
    <row r="15" spans="1:41" ht="26.5" customHeight="1" x14ac:dyDescent="0.35">
      <c r="D15" s="345" t="s">
        <v>231</v>
      </c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V15" s="340" t="s">
        <v>105</v>
      </c>
      <c r="W15" s="341"/>
      <c r="X15" s="341"/>
      <c r="Y15" s="341"/>
      <c r="Z15" s="342"/>
      <c r="AA15" s="154"/>
      <c r="AB15" s="154"/>
      <c r="AC15" s="353" t="s">
        <v>129</v>
      </c>
      <c r="AD15" s="354"/>
      <c r="AE15" s="354"/>
      <c r="AF15" s="354"/>
      <c r="AG15" s="354"/>
      <c r="AH15" s="354"/>
      <c r="AI15" s="354"/>
      <c r="AJ15" s="355"/>
      <c r="AK15" s="152"/>
      <c r="AL15" s="152"/>
      <c r="AM15" s="152"/>
      <c r="AN15" s="154"/>
      <c r="AO15" s="154"/>
    </row>
    <row r="16" spans="1:41" ht="26.5" customHeight="1" x14ac:dyDescent="0.35">
      <c r="D16" s="153" t="s">
        <v>245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X16" s="158"/>
      <c r="Y16" s="158"/>
      <c r="Z16" s="158"/>
      <c r="AA16" s="154"/>
      <c r="AB16" s="154"/>
      <c r="AC16" s="356" t="s">
        <v>136</v>
      </c>
      <c r="AD16" s="357"/>
      <c r="AE16" s="357"/>
      <c r="AF16" s="357"/>
      <c r="AG16" s="357"/>
      <c r="AH16" s="357"/>
      <c r="AI16" s="357"/>
      <c r="AJ16" s="358"/>
      <c r="AK16" s="169"/>
      <c r="AL16" s="169"/>
      <c r="AM16" s="169"/>
      <c r="AN16" s="169"/>
      <c r="AO16" s="154"/>
    </row>
    <row r="17" spans="1:41" ht="26.5" customHeight="1" x14ac:dyDescent="0.35">
      <c r="D17" s="153" t="s">
        <v>128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X17" s="154"/>
      <c r="Y17" s="154"/>
      <c r="Z17" s="154"/>
      <c r="AA17" s="154"/>
      <c r="AB17" s="154"/>
      <c r="AC17" s="347" t="s">
        <v>137</v>
      </c>
      <c r="AD17" s="348"/>
      <c r="AE17" s="348"/>
      <c r="AF17" s="348"/>
      <c r="AG17" s="348"/>
      <c r="AH17" s="348"/>
      <c r="AI17" s="348"/>
      <c r="AJ17" s="349"/>
      <c r="AK17" s="150"/>
      <c r="AL17" s="154"/>
      <c r="AM17" s="154"/>
      <c r="AN17" s="154"/>
      <c r="AO17" s="154"/>
    </row>
    <row r="18" spans="1:41" ht="26.5" customHeight="1" x14ac:dyDescent="0.35">
      <c r="D18" s="346" t="s">
        <v>229</v>
      </c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AL18" s="154"/>
      <c r="AM18" s="154"/>
      <c r="AN18" s="154"/>
      <c r="AO18" s="154"/>
    </row>
    <row r="19" spans="1:41" ht="26.5" customHeight="1" x14ac:dyDescent="0.35">
      <c r="A19" s="149" t="s">
        <v>132</v>
      </c>
      <c r="D19" s="344" t="s">
        <v>110</v>
      </c>
      <c r="E19" s="344"/>
      <c r="F19" s="344"/>
      <c r="G19" s="344"/>
      <c r="H19" s="344"/>
      <c r="I19" s="344"/>
      <c r="J19" s="344"/>
      <c r="K19" s="344"/>
      <c r="L19" s="344"/>
      <c r="AL19" s="154"/>
      <c r="AM19" s="154"/>
      <c r="AN19" s="154"/>
      <c r="AO19" s="154"/>
    </row>
    <row r="20" spans="1:41" ht="27" customHeight="1" x14ac:dyDescent="0.35">
      <c r="A20" s="155" t="s">
        <v>258</v>
      </c>
    </row>
    <row r="21" spans="1:41" ht="26.5" customHeight="1" x14ac:dyDescent="0.35">
      <c r="A21" s="155"/>
      <c r="B21" s="343" t="s">
        <v>230</v>
      </c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</row>
    <row r="22" spans="1:41" x14ac:dyDescent="0.35">
      <c r="B22" s="155" t="s">
        <v>81</v>
      </c>
      <c r="L22" s="359" t="s">
        <v>67</v>
      </c>
      <c r="M22" s="359"/>
      <c r="N22" s="359"/>
      <c r="O22" s="359"/>
      <c r="P22" s="359"/>
    </row>
    <row r="23" spans="1:41" ht="25.5" customHeight="1" x14ac:dyDescent="0.35">
      <c r="B23" s="155" t="s">
        <v>93</v>
      </c>
      <c r="L23" s="333" t="s">
        <v>119</v>
      </c>
      <c r="M23" s="333"/>
      <c r="N23" s="333"/>
      <c r="O23" s="333"/>
      <c r="P23" s="333"/>
    </row>
    <row r="24" spans="1:41" ht="24.8" customHeight="1" x14ac:dyDescent="0.35"/>
    <row r="25" spans="1:41" ht="21.75" customHeight="1" x14ac:dyDescent="0.35"/>
  </sheetData>
  <mergeCells count="33">
    <mergeCell ref="AC17:AJ17"/>
    <mergeCell ref="R9:T9"/>
    <mergeCell ref="AC15:AJ15"/>
    <mergeCell ref="AC16:AJ16"/>
    <mergeCell ref="L22:P22"/>
    <mergeCell ref="AC11:AJ11"/>
    <mergeCell ref="AC12:AJ12"/>
    <mergeCell ref="AC13:AJ13"/>
    <mergeCell ref="AC14:AJ14"/>
    <mergeCell ref="X10:Y10"/>
    <mergeCell ref="AC10:AD10"/>
    <mergeCell ref="L23:P23"/>
    <mergeCell ref="V11:Z11"/>
    <mergeCell ref="V12:Z12"/>
    <mergeCell ref="V13:Z13"/>
    <mergeCell ref="V14:Z14"/>
    <mergeCell ref="V15:Z15"/>
    <mergeCell ref="B21:P21"/>
    <mergeCell ref="D19:L19"/>
    <mergeCell ref="D13:L13"/>
    <mergeCell ref="D14:K14"/>
    <mergeCell ref="D15:N15"/>
    <mergeCell ref="D18:O18"/>
    <mergeCell ref="A1:P1"/>
    <mergeCell ref="A2:P2"/>
    <mergeCell ref="V8:W8"/>
    <mergeCell ref="R8:T8"/>
    <mergeCell ref="T6:V6"/>
    <mergeCell ref="V2:AI2"/>
    <mergeCell ref="Z8:AB8"/>
    <mergeCell ref="W4:Z4"/>
    <mergeCell ref="AE8:AF8"/>
    <mergeCell ref="AA6:AD6"/>
  </mergeCells>
  <printOptions horizontalCentered="1" verticalCentered="1"/>
  <pageMargins left="0.94488188976377963" right="0.43307086614173229" top="0.11811023622047245" bottom="0.11811023622047245" header="0.31496062992125984" footer="0.31496062992125984"/>
  <pageSetup paperSize="9" scale="80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showWhiteSpace="0" zoomScaleNormal="100" workbookViewId="0">
      <selection activeCell="C67" sqref="C67"/>
    </sheetView>
  </sheetViews>
  <sheetFormatPr defaultRowHeight="12.9" x14ac:dyDescent="0.2"/>
  <sheetData>
    <row r="1" spans="1:16" ht="25.85" x14ac:dyDescent="0.45">
      <c r="A1" s="315" t="s">
        <v>262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</row>
    <row r="2" spans="1:16" s="149" customFormat="1" ht="21.1" x14ac:dyDescent="0.35">
      <c r="A2" s="149" t="s">
        <v>263</v>
      </c>
    </row>
    <row r="3" spans="1:16" s="149" customFormat="1" ht="21.1" x14ac:dyDescent="0.35">
      <c r="A3" s="149" t="s">
        <v>272</v>
      </c>
    </row>
    <row r="4" spans="1:16" s="149" customFormat="1" ht="21.1" x14ac:dyDescent="0.35">
      <c r="A4" s="149" t="s">
        <v>273</v>
      </c>
    </row>
    <row r="5" spans="1:16" s="149" customFormat="1" ht="21.1" x14ac:dyDescent="0.35">
      <c r="A5" s="149" t="s">
        <v>265</v>
      </c>
    </row>
    <row r="6" spans="1:16" s="149" customFormat="1" ht="21.1" x14ac:dyDescent="0.35">
      <c r="A6" s="149" t="s">
        <v>271</v>
      </c>
    </row>
    <row r="7" spans="1:16" s="149" customFormat="1" ht="21.1" x14ac:dyDescent="0.35">
      <c r="A7" s="149" t="s">
        <v>270</v>
      </c>
    </row>
    <row r="8" spans="1:16" s="149" customFormat="1" ht="21.1" x14ac:dyDescent="0.35">
      <c r="A8" s="149" t="s">
        <v>269</v>
      </c>
    </row>
    <row r="9" spans="1:16" s="149" customFormat="1" ht="21.1" x14ac:dyDescent="0.35">
      <c r="A9" s="149" t="s">
        <v>268</v>
      </c>
    </row>
    <row r="10" spans="1:16" s="149" customFormat="1" ht="21.1" x14ac:dyDescent="0.35">
      <c r="A10" s="149" t="s">
        <v>266</v>
      </c>
    </row>
    <row r="11" spans="1:16" s="149" customFormat="1" ht="21.1" x14ac:dyDescent="0.35">
      <c r="A11" s="149" t="s">
        <v>267</v>
      </c>
    </row>
    <row r="12" spans="1:16" s="149" customFormat="1" ht="21.1" x14ac:dyDescent="0.35"/>
    <row r="13" spans="1:16" s="149" customFormat="1" ht="21.1" x14ac:dyDescent="0.35"/>
    <row r="14" spans="1:16" s="149" customFormat="1" ht="21.1" x14ac:dyDescent="0.35"/>
    <row r="15" spans="1:16" s="149" customFormat="1" ht="21.1" x14ac:dyDescent="0.35"/>
    <row r="16" spans="1:16" s="149" customFormat="1" ht="21.1" x14ac:dyDescent="0.35"/>
    <row r="17" s="149" customFormat="1" ht="21.1" x14ac:dyDescent="0.35"/>
    <row r="18" s="149" customFormat="1" ht="21.1" x14ac:dyDescent="0.35"/>
  </sheetData>
  <mergeCells count="1">
    <mergeCell ref="A1:P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zoomScale="90" zoomScaleNormal="90" zoomScaleSheetLayoutView="80" workbookViewId="0">
      <selection activeCell="D10" sqref="D10"/>
    </sheetView>
  </sheetViews>
  <sheetFormatPr defaultColWidth="9.125" defaultRowHeight="21.25" customHeight="1" x14ac:dyDescent="0.45"/>
  <cols>
    <col min="1" max="1" width="1.625" style="56" customWidth="1"/>
    <col min="2" max="2" width="2.25" style="56" customWidth="1"/>
    <col min="3" max="3" width="96.875" style="56" customWidth="1"/>
    <col min="4" max="4" width="19.25" style="56" customWidth="1"/>
    <col min="5" max="5" width="10.375" style="56" customWidth="1"/>
    <col min="6" max="8" width="9.75" style="56" customWidth="1"/>
    <col min="9" max="9" width="10.75" style="56" customWidth="1"/>
    <col min="10" max="11" width="9.75" style="56" customWidth="1"/>
    <col min="12" max="12" width="9.875" style="56" customWidth="1"/>
    <col min="13" max="13" width="2.625" style="56" customWidth="1"/>
    <col min="14" max="17" width="10.75" style="56" customWidth="1"/>
    <col min="18" max="40" width="8.75" style="56" customWidth="1"/>
    <col min="41" max="16384" width="9.125" style="56"/>
  </cols>
  <sheetData>
    <row r="1" spans="1:12" ht="30.6" customHeight="1" x14ac:dyDescent="0.7">
      <c r="A1" s="379" t="s">
        <v>226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</row>
    <row r="2" spans="1:12" ht="26.5" customHeight="1" x14ac:dyDescent="0.75">
      <c r="A2" s="380" t="s">
        <v>43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</row>
    <row r="3" spans="1:12" ht="23.3" customHeight="1" x14ac:dyDescent="0.5">
      <c r="A3" s="57" t="s">
        <v>44</v>
      </c>
    </row>
    <row r="4" spans="1:12" ht="24.8" customHeight="1" x14ac:dyDescent="0.5">
      <c r="A4" s="58"/>
      <c r="B4" s="119" t="s">
        <v>109</v>
      </c>
      <c r="C4" s="119"/>
      <c r="D4" s="119" t="s">
        <v>45</v>
      </c>
      <c r="E4" s="59"/>
      <c r="F4" s="59"/>
      <c r="G4" s="59"/>
      <c r="H4" s="59"/>
      <c r="I4" s="59"/>
      <c r="J4" s="59"/>
      <c r="K4" s="59"/>
      <c r="L4" s="61"/>
    </row>
    <row r="5" spans="1:12" s="57" customFormat="1" ht="20.05" customHeight="1" x14ac:dyDescent="0.5">
      <c r="A5" s="62"/>
      <c r="B5" s="120" t="s">
        <v>204</v>
      </c>
      <c r="C5" s="120"/>
      <c r="D5" s="120" t="s">
        <v>206</v>
      </c>
      <c r="E5" s="65"/>
      <c r="F5" s="65"/>
      <c r="G5" s="65"/>
      <c r="H5" s="65"/>
      <c r="I5" s="65"/>
      <c r="J5" s="65"/>
      <c r="K5" s="65"/>
      <c r="L5" s="66"/>
    </row>
    <row r="6" spans="1:12" ht="20.05" customHeight="1" x14ac:dyDescent="0.45">
      <c r="A6" s="67"/>
      <c r="B6" s="121" t="s">
        <v>205</v>
      </c>
      <c r="C6" s="121"/>
      <c r="D6" s="120" t="s">
        <v>207</v>
      </c>
      <c r="E6" s="68"/>
      <c r="F6" s="68"/>
      <c r="G6" s="68"/>
      <c r="H6" s="68"/>
      <c r="I6" s="68"/>
      <c r="J6" s="68"/>
      <c r="K6" s="68"/>
      <c r="L6" s="69"/>
    </row>
    <row r="7" spans="1:12" ht="5.95" customHeight="1" x14ac:dyDescent="0.45">
      <c r="A7" s="58"/>
      <c r="B7" s="60"/>
      <c r="C7" s="60"/>
      <c r="D7" s="60"/>
      <c r="E7" s="60"/>
      <c r="F7" s="58"/>
      <c r="G7" s="60"/>
      <c r="H7" s="60"/>
      <c r="I7" s="60"/>
      <c r="J7" s="60"/>
      <c r="K7" s="60"/>
      <c r="L7" s="70"/>
    </row>
    <row r="8" spans="1:12" s="57" customFormat="1" ht="9.6999999999999993" customHeight="1" x14ac:dyDescent="0.5">
      <c r="A8" s="71"/>
      <c r="B8" s="72"/>
      <c r="C8" s="72"/>
      <c r="D8" s="72"/>
      <c r="E8" s="73"/>
      <c r="F8" s="71"/>
      <c r="G8" s="73"/>
      <c r="H8" s="73"/>
      <c r="I8" s="73"/>
      <c r="J8" s="73"/>
      <c r="K8" s="73"/>
      <c r="L8" s="74"/>
    </row>
    <row r="9" spans="1:12" s="57" customFormat="1" ht="20.25" customHeight="1" x14ac:dyDescent="0.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s="75" customFormat="1" ht="25.5" customHeight="1" x14ac:dyDescent="0.5">
      <c r="A10" s="75" t="s">
        <v>228</v>
      </c>
      <c r="D10" s="296" t="s">
        <v>208</v>
      </c>
      <c r="E10" s="297" t="s">
        <v>53</v>
      </c>
      <c r="F10" s="84"/>
      <c r="G10" s="309" t="s">
        <v>234</v>
      </c>
      <c r="H10" s="309"/>
      <c r="I10" s="309"/>
      <c r="J10" s="308"/>
      <c r="K10" s="308"/>
    </row>
    <row r="11" spans="1:12" s="75" customFormat="1" ht="25.5" customHeight="1" x14ac:dyDescent="0.5">
      <c r="A11" s="75" t="s">
        <v>264</v>
      </c>
      <c r="D11" s="296" t="s">
        <v>208</v>
      </c>
      <c r="E11" s="297" t="s">
        <v>53</v>
      </c>
      <c r="F11" s="192"/>
      <c r="G11" s="310" t="s">
        <v>235</v>
      </c>
      <c r="H11" s="310"/>
      <c r="I11" s="310"/>
      <c r="J11" s="310"/>
      <c r="K11" s="310"/>
    </row>
    <row r="12" spans="1:12" s="75" customFormat="1" ht="20.25" customHeight="1" x14ac:dyDescent="0.5"/>
    <row r="13" spans="1:12" s="76" customFormat="1" ht="21.9" customHeight="1" x14ac:dyDescent="0.5">
      <c r="A13" s="377" t="s">
        <v>232</v>
      </c>
      <c r="B13" s="377"/>
      <c r="C13" s="377"/>
      <c r="D13" s="377"/>
      <c r="G13" s="77"/>
      <c r="H13" s="77"/>
      <c r="I13" s="77"/>
      <c r="J13" s="77"/>
      <c r="K13" s="77"/>
      <c r="L13" s="77"/>
    </row>
    <row r="14" spans="1:12" s="76" customFormat="1" ht="21.9" customHeight="1" x14ac:dyDescent="0.5">
      <c r="A14" s="374" t="s">
        <v>40</v>
      </c>
      <c r="B14" s="368"/>
      <c r="C14" s="368"/>
      <c r="D14" s="162" t="s">
        <v>66</v>
      </c>
      <c r="E14" s="368" t="s">
        <v>42</v>
      </c>
      <c r="F14" s="368"/>
      <c r="G14" s="368"/>
      <c r="H14" s="368"/>
      <c r="I14" s="368"/>
      <c r="J14" s="368"/>
      <c r="K14" s="368"/>
      <c r="L14" s="369"/>
    </row>
    <row r="15" spans="1:12" s="78" customFormat="1" ht="18" customHeight="1" x14ac:dyDescent="0.5">
      <c r="A15" s="375"/>
      <c r="B15" s="370"/>
      <c r="C15" s="370"/>
      <c r="D15" s="163" t="s">
        <v>233</v>
      </c>
      <c r="E15" s="370"/>
      <c r="F15" s="370"/>
      <c r="G15" s="370"/>
      <c r="H15" s="370"/>
      <c r="I15" s="370"/>
      <c r="J15" s="370"/>
      <c r="K15" s="370"/>
      <c r="L15" s="371"/>
    </row>
    <row r="16" spans="1:12" s="79" customFormat="1" ht="26.5" customHeight="1" x14ac:dyDescent="0.2">
      <c r="A16" s="376"/>
      <c r="B16" s="372"/>
      <c r="C16" s="372"/>
      <c r="D16" s="164" t="s">
        <v>50</v>
      </c>
      <c r="E16" s="372"/>
      <c r="F16" s="372"/>
      <c r="G16" s="372"/>
      <c r="H16" s="372"/>
      <c r="I16" s="372"/>
      <c r="J16" s="372"/>
      <c r="K16" s="372"/>
      <c r="L16" s="373"/>
    </row>
    <row r="17" spans="1:15" ht="26.5" customHeight="1" x14ac:dyDescent="0.5">
      <c r="A17" s="64"/>
      <c r="B17" s="80" t="s">
        <v>46</v>
      </c>
      <c r="C17" s="63"/>
      <c r="D17" s="86"/>
      <c r="E17" s="82"/>
      <c r="F17" s="82"/>
      <c r="G17" s="82"/>
      <c r="H17" s="82"/>
      <c r="I17" s="82"/>
      <c r="J17" s="82"/>
      <c r="K17" s="82"/>
      <c r="L17" s="83"/>
    </row>
    <row r="18" spans="1:15" ht="21.25" customHeight="1" x14ac:dyDescent="0.45">
      <c r="A18" s="64"/>
      <c r="B18" s="65"/>
      <c r="C18" s="65" t="s">
        <v>74</v>
      </c>
      <c r="D18" s="133">
        <f>SUM(D19)+D33</f>
        <v>0</v>
      </c>
      <c r="E18" s="65" t="s">
        <v>118</v>
      </c>
      <c r="F18" s="82"/>
      <c r="G18" s="82"/>
      <c r="H18" s="82"/>
      <c r="I18" s="82"/>
      <c r="J18" s="82"/>
      <c r="K18" s="82"/>
      <c r="L18" s="83"/>
    </row>
    <row r="19" spans="1:15" ht="21.25" customHeight="1" x14ac:dyDescent="0.5">
      <c r="A19" s="64"/>
      <c r="B19" s="65"/>
      <c r="C19" s="65" t="s">
        <v>47</v>
      </c>
      <c r="D19" s="133">
        <f>D20+D21</f>
        <v>0</v>
      </c>
      <c r="E19" s="65" t="s">
        <v>117</v>
      </c>
      <c r="F19" s="82"/>
      <c r="G19" s="82"/>
      <c r="H19" s="82"/>
      <c r="I19" s="82"/>
      <c r="J19" s="82"/>
      <c r="K19" s="82"/>
      <c r="L19" s="83"/>
      <c r="N19" s="108" t="s">
        <v>82</v>
      </c>
    </row>
    <row r="20" spans="1:15" ht="21.25" customHeight="1" x14ac:dyDescent="0.5">
      <c r="A20" s="64"/>
      <c r="B20" s="65"/>
      <c r="C20" s="65" t="s">
        <v>237</v>
      </c>
      <c r="D20" s="84"/>
      <c r="E20" s="85" t="s">
        <v>48</v>
      </c>
      <c r="F20" s="82"/>
      <c r="G20" s="82"/>
      <c r="H20" s="82"/>
      <c r="I20" s="82"/>
      <c r="J20" s="82"/>
      <c r="K20" s="82"/>
      <c r="L20" s="83"/>
      <c r="N20" s="110">
        <f>SUM(D20)-'ตาราง1-2'!B11</f>
        <v>0</v>
      </c>
      <c r="O20" s="109" t="s">
        <v>83</v>
      </c>
    </row>
    <row r="21" spans="1:15" ht="21.25" customHeight="1" x14ac:dyDescent="0.45">
      <c r="A21" s="64"/>
      <c r="B21" s="65"/>
      <c r="C21" s="65" t="s">
        <v>49</v>
      </c>
      <c r="D21" s="134">
        <f>D22+D25</f>
        <v>0</v>
      </c>
      <c r="E21" s="65" t="s">
        <v>116</v>
      </c>
      <c r="F21" s="82"/>
      <c r="G21" s="82"/>
      <c r="H21" s="82"/>
      <c r="I21" s="82"/>
      <c r="J21" s="82"/>
      <c r="K21" s="82"/>
      <c r="L21" s="83"/>
    </row>
    <row r="22" spans="1:15" ht="21.25" customHeight="1" x14ac:dyDescent="0.5">
      <c r="A22" s="64"/>
      <c r="B22" s="65"/>
      <c r="C22" s="65" t="s">
        <v>133</v>
      </c>
      <c r="D22" s="84"/>
      <c r="E22" s="65" t="s">
        <v>236</v>
      </c>
      <c r="F22" s="82"/>
      <c r="G22" s="82"/>
      <c r="H22" s="82"/>
      <c r="I22" s="82"/>
      <c r="J22" s="82"/>
      <c r="K22" s="82"/>
      <c r="L22" s="83"/>
    </row>
    <row r="23" spans="1:15" ht="21.25" customHeight="1" x14ac:dyDescent="0.45">
      <c r="A23" s="64"/>
      <c r="B23" s="65"/>
      <c r="C23" s="65" t="s">
        <v>61</v>
      </c>
      <c r="D23" s="86"/>
      <c r="E23" s="66" t="s">
        <v>122</v>
      </c>
      <c r="F23" s="82"/>
      <c r="G23" s="82"/>
      <c r="H23" s="82"/>
      <c r="I23" s="82"/>
      <c r="J23" s="82"/>
      <c r="K23" s="82"/>
      <c r="L23" s="83"/>
    </row>
    <row r="24" spans="1:15" ht="21.25" customHeight="1" x14ac:dyDescent="0.45">
      <c r="A24" s="64"/>
      <c r="B24" s="65"/>
      <c r="C24" s="65" t="s">
        <v>62</v>
      </c>
      <c r="D24" s="86"/>
      <c r="E24" s="85" t="s">
        <v>121</v>
      </c>
      <c r="F24" s="82"/>
      <c r="G24" s="82"/>
      <c r="H24" s="82"/>
      <c r="I24" s="82"/>
      <c r="J24" s="82"/>
      <c r="K24" s="82"/>
      <c r="L24" s="83"/>
    </row>
    <row r="25" spans="1:15" ht="21.25" customHeight="1" x14ac:dyDescent="0.45">
      <c r="A25" s="64"/>
      <c r="B25" s="65"/>
      <c r="C25" s="65" t="s">
        <v>63</v>
      </c>
      <c r="D25" s="135">
        <f>D26+D32</f>
        <v>0</v>
      </c>
      <c r="E25" s="82" t="s">
        <v>123</v>
      </c>
      <c r="F25" s="82"/>
      <c r="G25" s="82"/>
      <c r="H25" s="82"/>
      <c r="I25" s="82"/>
      <c r="J25" s="82"/>
      <c r="K25" s="82"/>
      <c r="L25" s="83"/>
    </row>
    <row r="26" spans="1:15" ht="21.25" customHeight="1" x14ac:dyDescent="0.45">
      <c r="A26" s="64"/>
      <c r="B26" s="65"/>
      <c r="C26" s="65" t="s">
        <v>115</v>
      </c>
      <c r="D26" s="133">
        <f>D27+D29+D31</f>
        <v>0</v>
      </c>
      <c r="E26" s="82" t="s">
        <v>238</v>
      </c>
      <c r="F26" s="82"/>
      <c r="G26" s="82"/>
      <c r="H26" s="82"/>
      <c r="I26" s="82"/>
      <c r="J26" s="82"/>
      <c r="K26" s="82"/>
      <c r="L26" s="83"/>
    </row>
    <row r="27" spans="1:15" ht="21.25" customHeight="1" x14ac:dyDescent="0.55000000000000004">
      <c r="A27" s="64"/>
      <c r="B27" s="65"/>
      <c r="C27" s="126" t="s">
        <v>124</v>
      </c>
      <c r="D27" s="129"/>
      <c r="E27" s="126"/>
      <c r="F27" s="126"/>
      <c r="G27" s="126"/>
      <c r="H27" s="126"/>
      <c r="I27" s="126"/>
      <c r="J27" s="126"/>
      <c r="K27" s="125"/>
      <c r="L27" s="83"/>
    </row>
    <row r="28" spans="1:15" ht="21.25" customHeight="1" x14ac:dyDescent="0.55000000000000004">
      <c r="A28" s="64"/>
      <c r="B28" s="65"/>
      <c r="C28" s="126" t="s">
        <v>240</v>
      </c>
      <c r="D28" s="132"/>
      <c r="E28" s="126"/>
      <c r="F28" s="126"/>
      <c r="G28" s="126"/>
      <c r="H28" s="126"/>
      <c r="I28" s="126"/>
      <c r="J28" s="126"/>
      <c r="K28" s="125"/>
      <c r="L28" s="83"/>
    </row>
    <row r="29" spans="1:15" ht="21.25" customHeight="1" x14ac:dyDescent="0.55000000000000004">
      <c r="A29" s="64"/>
      <c r="B29" s="65"/>
      <c r="C29" s="126" t="s">
        <v>113</v>
      </c>
      <c r="D29" s="130"/>
      <c r="E29" s="126"/>
      <c r="F29" s="126"/>
      <c r="G29" s="126"/>
      <c r="H29" s="126"/>
      <c r="I29" s="126"/>
      <c r="J29" s="126"/>
      <c r="K29" s="125"/>
      <c r="L29" s="83"/>
    </row>
    <row r="30" spans="1:15" ht="21.25" customHeight="1" x14ac:dyDescent="0.55000000000000004">
      <c r="A30" s="64"/>
      <c r="B30" s="65"/>
      <c r="C30" s="126" t="s">
        <v>114</v>
      </c>
      <c r="D30" s="128"/>
      <c r="E30" s="126"/>
      <c r="F30" s="126"/>
      <c r="G30" s="126"/>
      <c r="H30" s="126"/>
      <c r="I30" s="126"/>
      <c r="J30" s="126"/>
      <c r="K30" s="125"/>
      <c r="L30" s="83"/>
    </row>
    <row r="31" spans="1:15" ht="21.25" customHeight="1" x14ac:dyDescent="0.55000000000000004">
      <c r="A31" s="64"/>
      <c r="B31" s="65"/>
      <c r="C31" s="126" t="s">
        <v>127</v>
      </c>
      <c r="D31" s="130"/>
      <c r="E31" s="126"/>
      <c r="F31" s="126"/>
      <c r="G31" s="126"/>
      <c r="H31" s="126"/>
      <c r="I31" s="126"/>
      <c r="J31" s="126"/>
      <c r="K31" s="125"/>
      <c r="L31" s="83"/>
    </row>
    <row r="32" spans="1:15" ht="21.25" customHeight="1" x14ac:dyDescent="0.55000000000000004">
      <c r="A32" s="64"/>
      <c r="B32" s="65"/>
      <c r="C32" s="127" t="s">
        <v>239</v>
      </c>
      <c r="D32" s="295"/>
      <c r="E32" s="127"/>
      <c r="F32" s="127"/>
      <c r="G32" s="127"/>
      <c r="H32" s="127"/>
      <c r="I32" s="127"/>
      <c r="J32" s="127"/>
      <c r="K32" s="127"/>
      <c r="L32" s="83"/>
    </row>
    <row r="33" spans="1:12" ht="20.25" customHeight="1" x14ac:dyDescent="0.45">
      <c r="A33" s="64"/>
      <c r="B33" s="65"/>
      <c r="C33" s="65" t="s">
        <v>65</v>
      </c>
      <c r="D33" s="84"/>
      <c r="E33" s="82"/>
      <c r="F33" s="82"/>
      <c r="G33" s="82"/>
      <c r="H33" s="82"/>
      <c r="I33" s="82"/>
      <c r="J33" s="82"/>
      <c r="K33" s="82"/>
      <c r="L33" s="83"/>
    </row>
    <row r="34" spans="1:12" ht="20.05" customHeight="1" x14ac:dyDescent="0.45">
      <c r="A34" s="64"/>
      <c r="B34" s="65"/>
      <c r="C34" s="66"/>
      <c r="D34" s="81"/>
      <c r="E34" s="82"/>
      <c r="F34" s="82"/>
      <c r="G34" s="82"/>
      <c r="H34" s="82"/>
      <c r="I34" s="82"/>
      <c r="J34" s="82"/>
      <c r="K34" s="82"/>
      <c r="L34" s="83"/>
    </row>
    <row r="35" spans="1:12" ht="4.75" customHeight="1" x14ac:dyDescent="0.45">
      <c r="A35" s="67"/>
      <c r="B35" s="68"/>
      <c r="C35" s="69" t="s">
        <v>64</v>
      </c>
      <c r="D35" s="87"/>
      <c r="E35" s="88"/>
      <c r="F35" s="88"/>
      <c r="G35" s="88"/>
      <c r="H35" s="88"/>
      <c r="I35" s="88"/>
      <c r="J35" s="88"/>
      <c r="K35" s="88"/>
      <c r="L35" s="89"/>
    </row>
    <row r="36" spans="1:12" s="122" customFormat="1" ht="32.950000000000003" customHeight="1" x14ac:dyDescent="0.5">
      <c r="C36" s="175" t="s">
        <v>142</v>
      </c>
      <c r="D36" s="176" t="s">
        <v>209</v>
      </c>
      <c r="E36" s="176"/>
      <c r="F36" s="176"/>
      <c r="G36" s="177"/>
      <c r="H36" s="177"/>
      <c r="I36" s="177"/>
      <c r="J36" s="178"/>
      <c r="K36" s="178"/>
      <c r="L36" s="178"/>
    </row>
    <row r="37" spans="1:12" ht="21.25" customHeight="1" x14ac:dyDescent="0.45">
      <c r="C37" s="179"/>
      <c r="D37" s="378" t="s">
        <v>210</v>
      </c>
      <c r="E37" s="378"/>
      <c r="F37" s="378"/>
      <c r="G37" s="378"/>
      <c r="H37" s="378"/>
      <c r="I37" s="180"/>
      <c r="J37" s="181"/>
      <c r="K37" s="181"/>
      <c r="L37" s="181"/>
    </row>
    <row r="41" spans="1:12" ht="21.25" customHeight="1" x14ac:dyDescent="0.5">
      <c r="C41" s="90"/>
    </row>
    <row r="42" spans="1:12" ht="21.25" customHeight="1" x14ac:dyDescent="0.45">
      <c r="C42" s="91"/>
    </row>
    <row r="43" spans="1:12" ht="21.25" customHeight="1" x14ac:dyDescent="0.45">
      <c r="C43" s="92"/>
    </row>
    <row r="44" spans="1:12" ht="21.25" customHeight="1" x14ac:dyDescent="0.45">
      <c r="C44" s="91"/>
    </row>
    <row r="45" spans="1:12" ht="21.25" customHeight="1" x14ac:dyDescent="0.45">
      <c r="C45" s="91"/>
    </row>
  </sheetData>
  <sheetProtection selectLockedCells="1"/>
  <mergeCells count="6">
    <mergeCell ref="E14:L16"/>
    <mergeCell ref="A14:C16"/>
    <mergeCell ref="A13:D13"/>
    <mergeCell ref="D37:H37"/>
    <mergeCell ref="A1:L1"/>
    <mergeCell ref="A2:L2"/>
  </mergeCells>
  <phoneticPr fontId="10" type="noConversion"/>
  <printOptions horizontalCentered="1"/>
  <pageMargins left="0.11811023622047245" right="0.11811023622047245" top="3.937007874015748E-2" bottom="7.4999999999999997E-2" header="0.19685039370078741" footer="0.19685039370078741"/>
  <pageSetup paperSize="9" scale="72" orientation="landscape" useFirstPageNumber="1" r:id="rId1"/>
  <headerFooter>
    <oddHeader>&amp;R&amp;"TH SarabunPSK,ธรรมดา"&amp;14สิ่งที่ส่งมาด้วย 1</oddHeader>
    <oddFooter>&amp;Cหน้า 1</oddFooter>
  </headerFooter>
  <cellWatches>
    <cellWatch r="F19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6"/>
  <sheetViews>
    <sheetView zoomScale="85" zoomScaleNormal="85" zoomScaleSheetLayoutView="100" workbookViewId="0">
      <selection activeCell="C67" sqref="C67"/>
    </sheetView>
  </sheetViews>
  <sheetFormatPr defaultColWidth="9.125" defaultRowHeight="20.05" customHeight="1" x14ac:dyDescent="0.5"/>
  <cols>
    <col min="1" max="1" width="35.75" style="33" customWidth="1"/>
    <col min="2" max="2" width="15.875" style="33" customWidth="1"/>
    <col min="3" max="3" width="16.375" style="33" customWidth="1"/>
    <col min="4" max="4" width="15.875" style="33" customWidth="1"/>
    <col min="5" max="5" width="19.625" style="33" customWidth="1"/>
    <col min="6" max="6" width="4.25" style="33" customWidth="1"/>
    <col min="7" max="16384" width="9.125" style="33"/>
  </cols>
  <sheetData>
    <row r="1" spans="1:13" ht="41.95" customHeight="1" x14ac:dyDescent="0.5">
      <c r="A1" s="30" t="s">
        <v>225</v>
      </c>
      <c r="B1" s="31"/>
      <c r="C1" s="31"/>
      <c r="D1" s="31"/>
      <c r="E1" s="32"/>
    </row>
    <row r="2" spans="1:13" ht="14.95" customHeight="1" x14ac:dyDescent="0.5">
      <c r="E2" s="34"/>
    </row>
    <row r="3" spans="1:13" ht="27.7" customHeight="1" x14ac:dyDescent="0.5">
      <c r="A3" s="1" t="s">
        <v>78</v>
      </c>
      <c r="B3" s="35"/>
      <c r="C3" s="35"/>
      <c r="D3" s="35"/>
      <c r="E3" s="35"/>
      <c r="H3" s="192"/>
      <c r="I3" s="311" t="s">
        <v>235</v>
      </c>
      <c r="J3" s="310"/>
      <c r="K3" s="310"/>
      <c r="L3" s="310"/>
      <c r="M3" s="310"/>
    </row>
    <row r="4" spans="1:13" ht="28.55" customHeight="1" x14ac:dyDescent="0.55000000000000004">
      <c r="A4" s="36" t="s">
        <v>241</v>
      </c>
    </row>
    <row r="5" spans="1:13" ht="18" customHeight="1" x14ac:dyDescent="0.55000000000000004">
      <c r="A5" s="36"/>
    </row>
    <row r="6" spans="1:13" ht="30.75" customHeight="1" x14ac:dyDescent="0.5">
      <c r="A6" s="383" t="s">
        <v>0</v>
      </c>
      <c r="B6" s="381" t="s">
        <v>1</v>
      </c>
      <c r="C6" s="381" t="s">
        <v>55</v>
      </c>
      <c r="D6" s="387" t="s">
        <v>75</v>
      </c>
      <c r="E6" s="388"/>
    </row>
    <row r="7" spans="1:13" ht="26.5" customHeight="1" x14ac:dyDescent="0.5">
      <c r="A7" s="384"/>
      <c r="B7" s="386"/>
      <c r="C7" s="386"/>
      <c r="D7" s="160" t="s">
        <v>2</v>
      </c>
      <c r="E7" s="381" t="s">
        <v>3</v>
      </c>
    </row>
    <row r="8" spans="1:13" ht="25.5" customHeight="1" x14ac:dyDescent="0.5">
      <c r="A8" s="385"/>
      <c r="B8" s="382"/>
      <c r="C8" s="159" t="s">
        <v>60</v>
      </c>
      <c r="D8" s="159" t="s">
        <v>76</v>
      </c>
      <c r="E8" s="382"/>
      <c r="H8" s="108" t="s">
        <v>89</v>
      </c>
    </row>
    <row r="9" spans="1:13" ht="5.95" customHeight="1" x14ac:dyDescent="0.5">
      <c r="A9" s="37"/>
      <c r="B9" s="174"/>
      <c r="C9" s="38"/>
      <c r="D9" s="38"/>
      <c r="E9" s="38"/>
    </row>
    <row r="10" spans="1:13" ht="30.75" customHeight="1" x14ac:dyDescent="0.5">
      <c r="A10" s="39" t="s">
        <v>4</v>
      </c>
      <c r="B10" s="173">
        <f>ข้อมูลเฉพาะ!D18</f>
        <v>0</v>
      </c>
      <c r="C10" s="40"/>
      <c r="D10" s="40"/>
      <c r="E10" s="40"/>
      <c r="H10" s="113">
        <f>SUM(B10)-ข้อมูลเฉพาะ!D18</f>
        <v>0</v>
      </c>
      <c r="I10" s="109" t="s">
        <v>83</v>
      </c>
      <c r="L10" s="131"/>
    </row>
    <row r="11" spans="1:13" ht="30.75" customHeight="1" x14ac:dyDescent="0.5">
      <c r="A11" s="41" t="s">
        <v>5</v>
      </c>
      <c r="B11" s="172">
        <f>ข้อมูลเฉพาะ!D20</f>
        <v>0</v>
      </c>
      <c r="C11" s="42"/>
      <c r="D11" s="42"/>
      <c r="E11" s="42"/>
      <c r="H11" s="114">
        <f>B11-ข้อมูลเฉพาะ!D20</f>
        <v>0</v>
      </c>
      <c r="I11" s="109" t="s">
        <v>83</v>
      </c>
    </row>
    <row r="12" spans="1:13" ht="30.75" customHeight="1" x14ac:dyDescent="0.5">
      <c r="A12" s="43" t="s">
        <v>6</v>
      </c>
      <c r="B12" s="172">
        <f>ข้อมูลเฉพาะ!D21</f>
        <v>0</v>
      </c>
      <c r="C12" s="44">
        <v>0</v>
      </c>
      <c r="D12" s="44">
        <v>0</v>
      </c>
      <c r="E12" s="45"/>
      <c r="H12" s="113">
        <f>SUM(B12)-ข้อมูลเฉพาะ!D21</f>
        <v>0</v>
      </c>
      <c r="I12" s="109" t="s">
        <v>83</v>
      </c>
    </row>
    <row r="13" spans="1:13" ht="23.3" customHeight="1" x14ac:dyDescent="0.5">
      <c r="A13" s="46"/>
      <c r="B13" s="47"/>
      <c r="C13" s="47"/>
      <c r="D13" s="47"/>
      <c r="E13" s="48"/>
    </row>
    <row r="14" spans="1:13" s="1" customFormat="1" ht="25" customHeight="1" x14ac:dyDescent="0.5">
      <c r="A14" s="1" t="s">
        <v>79</v>
      </c>
      <c r="B14" s="35"/>
      <c r="C14" s="35"/>
      <c r="D14" s="35"/>
      <c r="E14" s="35"/>
      <c r="F14" s="33"/>
    </row>
    <row r="15" spans="1:13" ht="27" customHeight="1" x14ac:dyDescent="0.55000000000000004">
      <c r="A15" s="49" t="s">
        <v>242</v>
      </c>
      <c r="H15" s="33" t="s">
        <v>84</v>
      </c>
    </row>
    <row r="16" spans="1:13" ht="19.55" customHeight="1" x14ac:dyDescent="0.55000000000000004">
      <c r="A16" s="49"/>
    </row>
    <row r="17" spans="1:9" ht="32.299999999999997" customHeight="1" x14ac:dyDescent="0.5">
      <c r="A17" s="381" t="s">
        <v>32</v>
      </c>
      <c r="B17" s="387" t="s">
        <v>80</v>
      </c>
      <c r="C17" s="389"/>
      <c r="D17" s="388"/>
      <c r="E17" s="50"/>
    </row>
    <row r="18" spans="1:9" ht="30.25" customHeight="1" x14ac:dyDescent="0.5">
      <c r="A18" s="382"/>
      <c r="B18" s="159" t="s">
        <v>7</v>
      </c>
      <c r="C18" s="159" t="s">
        <v>8</v>
      </c>
      <c r="D18" s="159" t="s">
        <v>9</v>
      </c>
      <c r="E18" s="46"/>
    </row>
    <row r="19" spans="1:9" ht="25" customHeight="1" x14ac:dyDescent="0.5">
      <c r="A19" s="51" t="s">
        <v>10</v>
      </c>
      <c r="B19" s="136">
        <f>C19+D19</f>
        <v>0</v>
      </c>
      <c r="C19" s="52"/>
      <c r="D19" s="52"/>
      <c r="E19" s="47"/>
    </row>
    <row r="20" spans="1:9" ht="25" customHeight="1" x14ac:dyDescent="0.5">
      <c r="A20" s="53" t="s">
        <v>11</v>
      </c>
      <c r="B20" s="136">
        <f t="shared" ref="B20:B23" si="0">C20+D20</f>
        <v>0</v>
      </c>
      <c r="C20" s="42"/>
      <c r="D20" s="42"/>
      <c r="E20" s="47"/>
    </row>
    <row r="21" spans="1:9" ht="25" customHeight="1" x14ac:dyDescent="0.5">
      <c r="A21" s="53" t="s">
        <v>12</v>
      </c>
      <c r="B21" s="136">
        <f t="shared" si="0"/>
        <v>0</v>
      </c>
      <c r="C21" s="42"/>
      <c r="D21" s="42"/>
      <c r="E21" s="47"/>
    </row>
    <row r="22" spans="1:9" ht="25" customHeight="1" x14ac:dyDescent="0.5">
      <c r="A22" s="54" t="s">
        <v>13</v>
      </c>
      <c r="B22" s="136">
        <f t="shared" si="0"/>
        <v>0</v>
      </c>
      <c r="C22" s="44"/>
      <c r="D22" s="44"/>
      <c r="E22" s="47"/>
      <c r="H22" s="108" t="s">
        <v>85</v>
      </c>
    </row>
    <row r="23" spans="1:9" ht="32.299999999999997" customHeight="1" x14ac:dyDescent="0.55000000000000004">
      <c r="A23" s="298" t="s">
        <v>7</v>
      </c>
      <c r="B23" s="171">
        <f t="shared" si="0"/>
        <v>0</v>
      </c>
      <c r="C23" s="137">
        <f>SUM(C19:C22)</f>
        <v>0</v>
      </c>
      <c r="D23" s="137">
        <f>SUM(D19:D22)</f>
        <v>0</v>
      </c>
      <c r="E23" s="55"/>
      <c r="H23" s="111">
        <f>B11-B23</f>
        <v>0</v>
      </c>
      <c r="I23" s="109" t="s">
        <v>83</v>
      </c>
    </row>
    <row r="24" spans="1:9" ht="9.6999999999999993" customHeight="1" x14ac:dyDescent="0.55000000000000004">
      <c r="A24" s="188"/>
      <c r="B24" s="189"/>
      <c r="C24" s="190"/>
      <c r="D24" s="190"/>
      <c r="E24" s="191"/>
      <c r="H24" s="111"/>
      <c r="I24" s="109"/>
    </row>
    <row r="25" spans="1:9" ht="23.3" customHeight="1" x14ac:dyDescent="0.5">
      <c r="A25" s="183" t="s">
        <v>141</v>
      </c>
      <c r="B25" s="390" t="s">
        <v>211</v>
      </c>
      <c r="C25" s="390"/>
      <c r="D25" s="390"/>
      <c r="E25" s="182"/>
    </row>
    <row r="26" spans="1:9" ht="20.05" customHeight="1" x14ac:dyDescent="0.5">
      <c r="A26" s="179"/>
      <c r="B26" s="378" t="s">
        <v>212</v>
      </c>
      <c r="C26" s="378"/>
      <c r="D26" s="378"/>
      <c r="E26" s="182"/>
    </row>
  </sheetData>
  <sheetProtection selectLockedCells="1"/>
  <mergeCells count="9">
    <mergeCell ref="B26:D26"/>
    <mergeCell ref="B25:D25"/>
    <mergeCell ref="A17:A18"/>
    <mergeCell ref="A6:A8"/>
    <mergeCell ref="B6:B8"/>
    <mergeCell ref="E7:E8"/>
    <mergeCell ref="C6:C7"/>
    <mergeCell ref="D6:E6"/>
    <mergeCell ref="B17:D17"/>
  </mergeCells>
  <phoneticPr fontId="0" type="noConversion"/>
  <printOptions horizontalCentered="1"/>
  <pageMargins left="3.937007874015748E-2" right="3.937007874015748E-2" top="0.59055118110236227" bottom="0.39370078740157483" header="0.23622047244094491" footer="0.15748031496062992"/>
  <pageSetup paperSize="9" scale="90" orientation="portrait" r:id="rId1"/>
  <headerFooter alignWithMargins="0">
    <oddFooter>&amp;Cหน้า &amp;[2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9"/>
  <sheetViews>
    <sheetView zoomScale="95" zoomScaleNormal="95" workbookViewId="0">
      <selection activeCell="C67" sqref="C67"/>
    </sheetView>
  </sheetViews>
  <sheetFormatPr defaultColWidth="9.125" defaultRowHeight="20.05" customHeight="1" x14ac:dyDescent="0.45"/>
  <cols>
    <col min="1" max="1" width="25.875" style="29" customWidth="1"/>
    <col min="2" max="2" width="25.625" style="29" customWidth="1"/>
    <col min="3" max="3" width="9.125" style="29" customWidth="1"/>
    <col min="4" max="4" width="10.75" style="29" customWidth="1"/>
    <col min="5" max="5" width="11" style="29" customWidth="1"/>
    <col min="6" max="6" width="10.875" style="29" customWidth="1"/>
    <col min="7" max="7" width="9.875" style="29" customWidth="1"/>
    <col min="8" max="8" width="3.75" style="29" customWidth="1"/>
    <col min="9" max="16384" width="9.125" style="29"/>
  </cols>
  <sheetData>
    <row r="1" spans="1:7" s="1" customFormat="1" ht="25" customHeight="1" x14ac:dyDescent="0.2">
      <c r="A1" s="391" t="s">
        <v>77</v>
      </c>
      <c r="B1" s="391"/>
      <c r="C1" s="391"/>
      <c r="D1" s="391"/>
      <c r="E1" s="391"/>
      <c r="F1" s="391"/>
      <c r="G1" s="391"/>
    </row>
    <row r="2" spans="1:7" s="1" customFormat="1" ht="25" customHeight="1" x14ac:dyDescent="0.2">
      <c r="A2" s="1" t="s">
        <v>243</v>
      </c>
    </row>
    <row r="3" spans="1:7" s="3" customFormat="1" ht="20.05" customHeight="1" x14ac:dyDescent="0.5">
      <c r="A3" s="2"/>
      <c r="B3" s="2"/>
      <c r="C3" s="2"/>
      <c r="D3" s="2"/>
    </row>
    <row r="4" spans="1:7" s="4" customFormat="1" ht="26.5" customHeight="1" x14ac:dyDescent="0.2">
      <c r="A4" s="397" t="s">
        <v>14</v>
      </c>
      <c r="B4" s="397" t="s">
        <v>15</v>
      </c>
      <c r="C4" s="161" t="s">
        <v>41</v>
      </c>
      <c r="D4" s="161" t="s">
        <v>16</v>
      </c>
      <c r="E4" s="394" t="s">
        <v>31</v>
      </c>
      <c r="F4" s="395"/>
      <c r="G4" s="396"/>
    </row>
    <row r="5" spans="1:7" s="4" customFormat="1" ht="26.5" customHeight="1" x14ac:dyDescent="0.2">
      <c r="A5" s="398"/>
      <c r="B5" s="399"/>
      <c r="C5" s="161" t="s">
        <v>14</v>
      </c>
      <c r="D5" s="161" t="s">
        <v>17</v>
      </c>
      <c r="E5" s="161" t="s">
        <v>7</v>
      </c>
      <c r="F5" s="161" t="s">
        <v>8</v>
      </c>
      <c r="G5" s="161" t="s">
        <v>9</v>
      </c>
    </row>
    <row r="6" spans="1:7" s="7" customFormat="1" ht="27.7" customHeight="1" x14ac:dyDescent="0.5">
      <c r="A6" s="103" t="s">
        <v>34</v>
      </c>
      <c r="B6" s="99" t="s">
        <v>33</v>
      </c>
      <c r="C6" s="5" t="s">
        <v>69</v>
      </c>
      <c r="D6" s="5" t="s">
        <v>69</v>
      </c>
      <c r="E6" s="138">
        <f>SUM(F6:G6)</f>
        <v>0</v>
      </c>
      <c r="F6" s="6"/>
      <c r="G6" s="6"/>
    </row>
    <row r="7" spans="1:7" s="7" customFormat="1" ht="20.05" customHeight="1" x14ac:dyDescent="0.5">
      <c r="A7" s="104"/>
      <c r="B7" s="400" t="s">
        <v>18</v>
      </c>
      <c r="C7" s="402" t="s">
        <v>70</v>
      </c>
      <c r="D7" s="8" t="s">
        <v>70</v>
      </c>
      <c r="E7" s="139">
        <f t="shared" ref="E7:E44" si="0">SUM(F7:G7)</f>
        <v>0</v>
      </c>
      <c r="F7" s="9"/>
      <c r="G7" s="9"/>
    </row>
    <row r="8" spans="1:7" s="7" customFormat="1" ht="20.05" customHeight="1" x14ac:dyDescent="0.5">
      <c r="A8" s="104"/>
      <c r="B8" s="401"/>
      <c r="C8" s="403"/>
      <c r="D8" s="10" t="s">
        <v>71</v>
      </c>
      <c r="E8" s="140">
        <f t="shared" si="0"/>
        <v>0</v>
      </c>
      <c r="F8" s="11"/>
      <c r="G8" s="11"/>
    </row>
    <row r="9" spans="1:7" s="7" customFormat="1" ht="20.05" customHeight="1" x14ac:dyDescent="0.5">
      <c r="A9" s="104"/>
      <c r="B9" s="404" t="s">
        <v>19</v>
      </c>
      <c r="C9" s="406" t="s">
        <v>71</v>
      </c>
      <c r="D9" s="12" t="s">
        <v>71</v>
      </c>
      <c r="E9" s="141">
        <f t="shared" si="0"/>
        <v>0</v>
      </c>
      <c r="F9" s="13"/>
      <c r="G9" s="13"/>
    </row>
    <row r="10" spans="1:7" s="7" customFormat="1" ht="20.05" customHeight="1" x14ac:dyDescent="0.5">
      <c r="A10" s="104"/>
      <c r="B10" s="405"/>
      <c r="C10" s="407"/>
      <c r="D10" s="14" t="s">
        <v>72</v>
      </c>
      <c r="E10" s="142">
        <f t="shared" si="0"/>
        <v>0</v>
      </c>
      <c r="F10" s="15"/>
      <c r="G10" s="15"/>
    </row>
    <row r="11" spans="1:7" s="7" customFormat="1" ht="20.05" customHeight="1" x14ac:dyDescent="0.5">
      <c r="A11" s="104"/>
      <c r="B11" s="400" t="s">
        <v>20</v>
      </c>
      <c r="C11" s="402" t="s">
        <v>72</v>
      </c>
      <c r="D11" s="8" t="s">
        <v>72</v>
      </c>
      <c r="E11" s="139">
        <f t="shared" si="0"/>
        <v>0</v>
      </c>
      <c r="F11" s="9"/>
      <c r="G11" s="9"/>
    </row>
    <row r="12" spans="1:7" s="7" customFormat="1" ht="20.05" customHeight="1" x14ac:dyDescent="0.5">
      <c r="A12" s="104"/>
      <c r="B12" s="401"/>
      <c r="C12" s="403"/>
      <c r="D12" s="10" t="s">
        <v>73</v>
      </c>
      <c r="E12" s="140">
        <f t="shared" si="0"/>
        <v>0</v>
      </c>
      <c r="F12" s="11"/>
      <c r="G12" s="11"/>
    </row>
    <row r="13" spans="1:7" s="7" customFormat="1" ht="30.25" customHeight="1" x14ac:dyDescent="0.5">
      <c r="A13" s="105"/>
      <c r="B13" s="100" t="s">
        <v>21</v>
      </c>
      <c r="C13" s="16" t="s">
        <v>73</v>
      </c>
      <c r="D13" s="16" t="s">
        <v>73</v>
      </c>
      <c r="E13" s="143">
        <f t="shared" si="0"/>
        <v>0</v>
      </c>
      <c r="F13" s="17"/>
      <c r="G13" s="17"/>
    </row>
    <row r="14" spans="1:7" s="7" customFormat="1" ht="30.75" customHeight="1" x14ac:dyDescent="0.5">
      <c r="A14" s="107" t="s">
        <v>35</v>
      </c>
      <c r="B14" s="101" t="s">
        <v>33</v>
      </c>
      <c r="C14" s="19" t="s">
        <v>69</v>
      </c>
      <c r="D14" s="19" t="s">
        <v>69</v>
      </c>
      <c r="E14" s="144">
        <f t="shared" si="0"/>
        <v>0</v>
      </c>
      <c r="F14" s="20"/>
      <c r="G14" s="20"/>
    </row>
    <row r="15" spans="1:7" s="7" customFormat="1" ht="23.95" customHeight="1" x14ac:dyDescent="0.5">
      <c r="A15" s="104"/>
      <c r="B15" s="400" t="s">
        <v>24</v>
      </c>
      <c r="C15" s="402" t="s">
        <v>70</v>
      </c>
      <c r="D15" s="8" t="s">
        <v>70</v>
      </c>
      <c r="E15" s="139">
        <f t="shared" si="0"/>
        <v>0</v>
      </c>
      <c r="F15" s="9"/>
      <c r="G15" s="9"/>
    </row>
    <row r="16" spans="1:7" s="7" customFormat="1" ht="23.3" customHeight="1" x14ac:dyDescent="0.5">
      <c r="A16" s="104"/>
      <c r="B16" s="401"/>
      <c r="C16" s="403"/>
      <c r="D16" s="10" t="s">
        <v>71</v>
      </c>
      <c r="E16" s="140">
        <f t="shared" si="0"/>
        <v>0</v>
      </c>
      <c r="F16" s="11"/>
      <c r="G16" s="11"/>
    </row>
    <row r="17" spans="1:7" s="7" customFormat="1" ht="20.05" customHeight="1" x14ac:dyDescent="0.5">
      <c r="A17" s="104"/>
      <c r="B17" s="404" t="s">
        <v>23</v>
      </c>
      <c r="C17" s="406" t="s">
        <v>71</v>
      </c>
      <c r="D17" s="12" t="s">
        <v>71</v>
      </c>
      <c r="E17" s="141">
        <f t="shared" si="0"/>
        <v>0</v>
      </c>
      <c r="F17" s="13"/>
      <c r="G17" s="13"/>
    </row>
    <row r="18" spans="1:7" s="7" customFormat="1" ht="23.3" customHeight="1" x14ac:dyDescent="0.5">
      <c r="A18" s="104"/>
      <c r="B18" s="405"/>
      <c r="C18" s="407"/>
      <c r="D18" s="14" t="s">
        <v>72</v>
      </c>
      <c r="E18" s="142">
        <f t="shared" si="0"/>
        <v>0</v>
      </c>
      <c r="F18" s="15"/>
      <c r="G18" s="15"/>
    </row>
    <row r="19" spans="1:7" s="7" customFormat="1" ht="26.5" customHeight="1" x14ac:dyDescent="0.5">
      <c r="A19" s="104"/>
      <c r="B19" s="400" t="s">
        <v>22</v>
      </c>
      <c r="C19" s="402" t="s">
        <v>72</v>
      </c>
      <c r="D19" s="8" t="s">
        <v>72</v>
      </c>
      <c r="E19" s="139">
        <f t="shared" si="0"/>
        <v>0</v>
      </c>
      <c r="F19" s="9"/>
      <c r="G19" s="9"/>
    </row>
    <row r="20" spans="1:7" s="7" customFormat="1" ht="26.5" customHeight="1" x14ac:dyDescent="0.5">
      <c r="A20" s="105"/>
      <c r="B20" s="401"/>
      <c r="C20" s="403"/>
      <c r="D20" s="10" t="s">
        <v>73</v>
      </c>
      <c r="E20" s="140">
        <f t="shared" si="0"/>
        <v>0</v>
      </c>
      <c r="F20" s="11"/>
      <c r="G20" s="11"/>
    </row>
    <row r="21" spans="1:7" s="7" customFormat="1" ht="30.75" customHeight="1" x14ac:dyDescent="0.5">
      <c r="A21" s="103" t="s">
        <v>36</v>
      </c>
      <c r="B21" s="102" t="s">
        <v>33</v>
      </c>
      <c r="C21" s="21" t="s">
        <v>69</v>
      </c>
      <c r="D21" s="21" t="s">
        <v>69</v>
      </c>
      <c r="E21" s="138">
        <f t="shared" si="0"/>
        <v>0</v>
      </c>
      <c r="F21" s="6"/>
      <c r="G21" s="6"/>
    </row>
    <row r="22" spans="1:7" s="7" customFormat="1" ht="23.3" customHeight="1" x14ac:dyDescent="0.5">
      <c r="A22" s="104"/>
      <c r="B22" s="400" t="s">
        <v>18</v>
      </c>
      <c r="C22" s="402" t="s">
        <v>70</v>
      </c>
      <c r="D22" s="8" t="s">
        <v>70</v>
      </c>
      <c r="E22" s="139">
        <f t="shared" si="0"/>
        <v>0</v>
      </c>
      <c r="F22" s="9"/>
      <c r="G22" s="9"/>
    </row>
    <row r="23" spans="1:7" s="7" customFormat="1" ht="23.3" customHeight="1" x14ac:dyDescent="0.5">
      <c r="A23" s="104"/>
      <c r="B23" s="401"/>
      <c r="C23" s="403"/>
      <c r="D23" s="10" t="s">
        <v>71</v>
      </c>
      <c r="E23" s="140">
        <f t="shared" si="0"/>
        <v>0</v>
      </c>
      <c r="F23" s="11"/>
      <c r="G23" s="11"/>
    </row>
    <row r="24" spans="1:7" s="7" customFormat="1" ht="20.05" customHeight="1" x14ac:dyDescent="0.5">
      <c r="A24" s="104"/>
      <c r="B24" s="404" t="s">
        <v>19</v>
      </c>
      <c r="C24" s="406" t="s">
        <v>71</v>
      </c>
      <c r="D24" s="12" t="s">
        <v>71</v>
      </c>
      <c r="E24" s="141">
        <f t="shared" si="0"/>
        <v>0</v>
      </c>
      <c r="F24" s="13"/>
      <c r="G24" s="13"/>
    </row>
    <row r="25" spans="1:7" s="7" customFormat="1" ht="20.05" customHeight="1" x14ac:dyDescent="0.5">
      <c r="A25" s="104"/>
      <c r="B25" s="405"/>
      <c r="C25" s="407"/>
      <c r="D25" s="14" t="s">
        <v>72</v>
      </c>
      <c r="E25" s="142">
        <f t="shared" si="0"/>
        <v>0</v>
      </c>
      <c r="F25" s="15"/>
      <c r="G25" s="15"/>
    </row>
    <row r="26" spans="1:7" s="7" customFormat="1" ht="21.75" customHeight="1" x14ac:dyDescent="0.5">
      <c r="A26" s="104"/>
      <c r="B26" s="400" t="s">
        <v>20</v>
      </c>
      <c r="C26" s="402" t="s">
        <v>72</v>
      </c>
      <c r="D26" s="8" t="s">
        <v>72</v>
      </c>
      <c r="E26" s="139">
        <f t="shared" si="0"/>
        <v>0</v>
      </c>
      <c r="F26" s="9"/>
      <c r="G26" s="9"/>
    </row>
    <row r="27" spans="1:7" s="7" customFormat="1" ht="21.75" customHeight="1" x14ac:dyDescent="0.5">
      <c r="A27" s="104"/>
      <c r="B27" s="401"/>
      <c r="C27" s="403"/>
      <c r="D27" s="10" t="s">
        <v>73</v>
      </c>
      <c r="E27" s="140">
        <f t="shared" si="0"/>
        <v>0</v>
      </c>
      <c r="F27" s="11"/>
      <c r="G27" s="11"/>
    </row>
    <row r="28" spans="1:7" s="7" customFormat="1" ht="30.25" customHeight="1" x14ac:dyDescent="0.5">
      <c r="A28" s="105"/>
      <c r="B28" s="100" t="s">
        <v>21</v>
      </c>
      <c r="C28" s="16" t="s">
        <v>73</v>
      </c>
      <c r="D28" s="16" t="s">
        <v>73</v>
      </c>
      <c r="E28" s="143">
        <f t="shared" si="0"/>
        <v>0</v>
      </c>
      <c r="F28" s="17"/>
      <c r="G28" s="17"/>
    </row>
    <row r="29" spans="1:7" s="7" customFormat="1" ht="28.55" customHeight="1" x14ac:dyDescent="0.5">
      <c r="A29" s="103" t="s">
        <v>37</v>
      </c>
      <c r="B29" s="102" t="s">
        <v>33</v>
      </c>
      <c r="C29" s="21" t="s">
        <v>69</v>
      </c>
      <c r="D29" s="21" t="s">
        <v>69</v>
      </c>
      <c r="E29" s="138">
        <f t="shared" si="0"/>
        <v>0</v>
      </c>
      <c r="F29" s="6"/>
      <c r="G29" s="6"/>
    </row>
    <row r="30" spans="1:7" s="7" customFormat="1" ht="20.05" customHeight="1" x14ac:dyDescent="0.5">
      <c r="A30" s="104"/>
      <c r="B30" s="400" t="s">
        <v>24</v>
      </c>
      <c r="C30" s="402" t="s">
        <v>70</v>
      </c>
      <c r="D30" s="8" t="s">
        <v>70</v>
      </c>
      <c r="E30" s="139">
        <f t="shared" si="0"/>
        <v>0</v>
      </c>
      <c r="F30" s="9"/>
      <c r="G30" s="9"/>
    </row>
    <row r="31" spans="1:7" s="7" customFormat="1" ht="20.05" customHeight="1" x14ac:dyDescent="0.5">
      <c r="A31" s="104"/>
      <c r="B31" s="401"/>
      <c r="C31" s="403"/>
      <c r="D31" s="10" t="s">
        <v>71</v>
      </c>
      <c r="E31" s="140">
        <f t="shared" si="0"/>
        <v>0</v>
      </c>
      <c r="F31" s="11"/>
      <c r="G31" s="11"/>
    </row>
    <row r="32" spans="1:7" s="7" customFormat="1" ht="21.75" customHeight="1" x14ac:dyDescent="0.5">
      <c r="A32" s="104"/>
      <c r="B32" s="404" t="s">
        <v>23</v>
      </c>
      <c r="C32" s="406" t="s">
        <v>71</v>
      </c>
      <c r="D32" s="12" t="s">
        <v>71</v>
      </c>
      <c r="E32" s="141">
        <f t="shared" si="0"/>
        <v>0</v>
      </c>
      <c r="F32" s="13"/>
      <c r="G32" s="13"/>
    </row>
    <row r="33" spans="1:12" s="7" customFormat="1" ht="21.75" customHeight="1" x14ac:dyDescent="0.5">
      <c r="A33" s="104"/>
      <c r="B33" s="405"/>
      <c r="C33" s="407"/>
      <c r="D33" s="14" t="s">
        <v>72</v>
      </c>
      <c r="E33" s="142">
        <f t="shared" si="0"/>
        <v>0</v>
      </c>
      <c r="F33" s="15"/>
      <c r="G33" s="15"/>
    </row>
    <row r="34" spans="1:12" s="7" customFormat="1" ht="21.75" customHeight="1" x14ac:dyDescent="0.5">
      <c r="A34" s="104"/>
      <c r="B34" s="400" t="s">
        <v>22</v>
      </c>
      <c r="C34" s="402" t="s">
        <v>72</v>
      </c>
      <c r="D34" s="8" t="s">
        <v>72</v>
      </c>
      <c r="E34" s="139">
        <f t="shared" si="0"/>
        <v>0</v>
      </c>
      <c r="F34" s="9"/>
      <c r="G34" s="9"/>
    </row>
    <row r="35" spans="1:12" s="7" customFormat="1" ht="21.75" customHeight="1" x14ac:dyDescent="0.5">
      <c r="A35" s="105"/>
      <c r="B35" s="401"/>
      <c r="C35" s="403"/>
      <c r="D35" s="10" t="s">
        <v>73</v>
      </c>
      <c r="E35" s="140">
        <f t="shared" si="0"/>
        <v>0</v>
      </c>
      <c r="F35" s="11"/>
      <c r="G35" s="11"/>
    </row>
    <row r="36" spans="1:12" s="7" customFormat="1" ht="32.299999999999997" customHeight="1" x14ac:dyDescent="0.5">
      <c r="A36" s="103" t="s">
        <v>38</v>
      </c>
      <c r="B36" s="102" t="s">
        <v>33</v>
      </c>
      <c r="C36" s="21" t="s">
        <v>69</v>
      </c>
      <c r="D36" s="21" t="s">
        <v>69</v>
      </c>
      <c r="E36" s="138">
        <f t="shared" si="0"/>
        <v>0</v>
      </c>
      <c r="F36" s="6"/>
      <c r="G36" s="6"/>
    </row>
    <row r="37" spans="1:12" s="7" customFormat="1" ht="20.05" customHeight="1" x14ac:dyDescent="0.5">
      <c r="A37" s="104"/>
      <c r="B37" s="400" t="s">
        <v>28</v>
      </c>
      <c r="C37" s="402" t="s">
        <v>70</v>
      </c>
      <c r="D37" s="8" t="s">
        <v>70</v>
      </c>
      <c r="E37" s="139">
        <f t="shared" si="0"/>
        <v>0</v>
      </c>
      <c r="F37" s="9"/>
      <c r="G37" s="9"/>
    </row>
    <row r="38" spans="1:12" s="7" customFormat="1" ht="20.05" customHeight="1" x14ac:dyDescent="0.5">
      <c r="A38" s="104"/>
      <c r="B38" s="401"/>
      <c r="C38" s="403"/>
      <c r="D38" s="10" t="s">
        <v>71</v>
      </c>
      <c r="E38" s="140">
        <f t="shared" si="0"/>
        <v>0</v>
      </c>
      <c r="F38" s="11"/>
      <c r="G38" s="11"/>
    </row>
    <row r="39" spans="1:12" s="7" customFormat="1" ht="20.05" customHeight="1" x14ac:dyDescent="0.5">
      <c r="A39" s="104"/>
      <c r="B39" s="404" t="s">
        <v>27</v>
      </c>
      <c r="C39" s="406" t="s">
        <v>71</v>
      </c>
      <c r="D39" s="12" t="s">
        <v>71</v>
      </c>
      <c r="E39" s="141">
        <f t="shared" si="0"/>
        <v>0</v>
      </c>
      <c r="F39" s="13"/>
      <c r="G39" s="13"/>
    </row>
    <row r="40" spans="1:12" s="7" customFormat="1" ht="20.05" customHeight="1" x14ac:dyDescent="0.5">
      <c r="A40" s="104"/>
      <c r="B40" s="405"/>
      <c r="C40" s="407"/>
      <c r="D40" s="14" t="s">
        <v>72</v>
      </c>
      <c r="E40" s="142">
        <f t="shared" si="0"/>
        <v>0</v>
      </c>
      <c r="F40" s="15"/>
      <c r="G40" s="15"/>
    </row>
    <row r="41" spans="1:12" s="7" customFormat="1" ht="20.05" customHeight="1" x14ac:dyDescent="0.5">
      <c r="A41" s="104"/>
      <c r="B41" s="400" t="s">
        <v>26</v>
      </c>
      <c r="C41" s="402" t="s">
        <v>72</v>
      </c>
      <c r="D41" s="8" t="s">
        <v>72</v>
      </c>
      <c r="E41" s="139">
        <f t="shared" si="0"/>
        <v>0</v>
      </c>
      <c r="F41" s="9"/>
      <c r="G41" s="9"/>
    </row>
    <row r="42" spans="1:12" s="7" customFormat="1" ht="20.05" customHeight="1" x14ac:dyDescent="0.5">
      <c r="A42" s="104"/>
      <c r="B42" s="401"/>
      <c r="C42" s="403"/>
      <c r="D42" s="10" t="s">
        <v>73</v>
      </c>
      <c r="E42" s="140">
        <f t="shared" si="0"/>
        <v>0</v>
      </c>
      <c r="F42" s="11"/>
      <c r="G42" s="11"/>
    </row>
    <row r="43" spans="1:12" s="23" customFormat="1" ht="23.3" customHeight="1" x14ac:dyDescent="0.45">
      <c r="A43" s="106"/>
      <c r="B43" s="100" t="s">
        <v>25</v>
      </c>
      <c r="C43" s="16" t="s">
        <v>73</v>
      </c>
      <c r="D43" s="16" t="s">
        <v>73</v>
      </c>
      <c r="E43" s="143">
        <f t="shared" si="0"/>
        <v>0</v>
      </c>
      <c r="F43" s="17"/>
      <c r="G43" s="17"/>
    </row>
    <row r="44" spans="1:12" s="23" customFormat="1" ht="29.25" customHeight="1" x14ac:dyDescent="0.5">
      <c r="A44" s="18" t="s">
        <v>39</v>
      </c>
      <c r="B44" s="24" t="s">
        <v>33</v>
      </c>
      <c r="C44" s="25" t="s">
        <v>29</v>
      </c>
      <c r="D44" s="25" t="s">
        <v>29</v>
      </c>
      <c r="E44" s="141">
        <f t="shared" si="0"/>
        <v>0</v>
      </c>
      <c r="F44" s="13"/>
      <c r="G44" s="13"/>
      <c r="I44" s="108" t="s">
        <v>86</v>
      </c>
    </row>
    <row r="45" spans="1:12" s="23" customFormat="1" ht="14.95" customHeight="1" x14ac:dyDescent="0.45">
      <c r="A45" s="22"/>
      <c r="B45" s="26"/>
      <c r="C45" s="26"/>
      <c r="D45" s="27"/>
      <c r="E45" s="140"/>
      <c r="F45" s="11"/>
      <c r="G45" s="11"/>
      <c r="I45" s="112" t="s">
        <v>7</v>
      </c>
      <c r="J45" s="112" t="s">
        <v>8</v>
      </c>
      <c r="K45" s="112" t="s">
        <v>9</v>
      </c>
    </row>
    <row r="46" spans="1:12" s="23" customFormat="1" ht="27" customHeight="1" thickBot="1" x14ac:dyDescent="0.55000000000000004">
      <c r="A46" s="392" t="s">
        <v>30</v>
      </c>
      <c r="B46" s="393"/>
      <c r="C46" s="393"/>
      <c r="D46" s="393"/>
      <c r="E46" s="145">
        <f>SUM(E6:E45)</f>
        <v>0</v>
      </c>
      <c r="F46" s="145">
        <f>SUM(F6:F45)</f>
        <v>0</v>
      </c>
      <c r="G46" s="145">
        <f>SUM(G6:G45)</f>
        <v>0</v>
      </c>
      <c r="I46" s="117">
        <f>SUM(E46)-'ตาราง1-2'!B23</f>
        <v>0</v>
      </c>
      <c r="J46" s="117">
        <f>SUM(F46)-'ตาราง1-2'!C23</f>
        <v>0</v>
      </c>
      <c r="K46" s="117">
        <f>SUM(G46)-'ตาราง1-2'!D23</f>
        <v>0</v>
      </c>
      <c r="L46" s="109" t="s">
        <v>83</v>
      </c>
    </row>
    <row r="47" spans="1:12" s="23" customFormat="1" ht="11.25" customHeight="1" thickTop="1" x14ac:dyDescent="0.45"/>
    <row r="48" spans="1:12" s="28" customFormat="1" ht="32.950000000000003" customHeight="1" x14ac:dyDescent="0.5">
      <c r="A48" s="185" t="s">
        <v>143</v>
      </c>
      <c r="B48" s="186" t="s">
        <v>213</v>
      </c>
      <c r="C48" s="186"/>
      <c r="D48" s="186"/>
      <c r="E48" s="177"/>
      <c r="F48" s="177"/>
      <c r="G48" s="177"/>
      <c r="H48" s="184"/>
      <c r="I48" s="184"/>
      <c r="J48" s="184"/>
    </row>
    <row r="49" spans="1:10" ht="20.05" customHeight="1" x14ac:dyDescent="0.5">
      <c r="A49" s="179"/>
      <c r="B49" s="378" t="s">
        <v>214</v>
      </c>
      <c r="C49" s="378"/>
      <c r="D49" s="378"/>
      <c r="E49" s="378"/>
      <c r="F49" s="378"/>
      <c r="G49" s="180"/>
      <c r="H49" s="184"/>
      <c r="I49" s="184"/>
      <c r="J49" s="184"/>
    </row>
  </sheetData>
  <sheetProtection selectLockedCells="1"/>
  <mergeCells count="36">
    <mergeCell ref="B49:F49"/>
    <mergeCell ref="B41:B42"/>
    <mergeCell ref="C41:C42"/>
    <mergeCell ref="B34:B35"/>
    <mergeCell ref="C34:C35"/>
    <mergeCell ref="B37:B38"/>
    <mergeCell ref="C37:C38"/>
    <mergeCell ref="B39:B40"/>
    <mergeCell ref="C39:C40"/>
    <mergeCell ref="B26:B27"/>
    <mergeCell ref="C26:C27"/>
    <mergeCell ref="B30:B31"/>
    <mergeCell ref="C30:C31"/>
    <mergeCell ref="B32:B33"/>
    <mergeCell ref="C32:C33"/>
    <mergeCell ref="C19:C20"/>
    <mergeCell ref="B22:B23"/>
    <mergeCell ref="C22:C23"/>
    <mergeCell ref="C24:C25"/>
    <mergeCell ref="B24:B25"/>
    <mergeCell ref="A1:G1"/>
    <mergeCell ref="A46:D46"/>
    <mergeCell ref="E4:G4"/>
    <mergeCell ref="A4:A5"/>
    <mergeCell ref="B4:B5"/>
    <mergeCell ref="B7:B8"/>
    <mergeCell ref="C7:C8"/>
    <mergeCell ref="B9:B10"/>
    <mergeCell ref="C9:C10"/>
    <mergeCell ref="C11:C12"/>
    <mergeCell ref="B11:B12"/>
    <mergeCell ref="B15:B16"/>
    <mergeCell ref="C15:C16"/>
    <mergeCell ref="C17:C18"/>
    <mergeCell ref="B17:B18"/>
    <mergeCell ref="B19:B20"/>
  </mergeCells>
  <phoneticPr fontId="0" type="noConversion"/>
  <pageMargins left="0.35433070866141736" right="0.15748031496062992" top="0.59055118110236227" bottom="0.59055118110236227" header="0.27559055118110237" footer="0.27559055118110237"/>
  <pageSetup paperSize="9" scale="95" firstPageNumber="3" orientation="portrait" useFirstPageNumber="1" r:id="rId1"/>
  <headerFooter alignWithMargins="0">
    <oddFooter>&amp;Cหน้า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C67" sqref="C67"/>
    </sheetView>
  </sheetViews>
  <sheetFormatPr defaultColWidth="9.125" defaultRowHeight="20.399999999999999" x14ac:dyDescent="0.45"/>
  <cols>
    <col min="1" max="1" width="27.25" style="93" customWidth="1"/>
    <col min="2" max="2" width="13.75" style="93" customWidth="1"/>
    <col min="3" max="3" width="15.375" style="93" customWidth="1"/>
    <col min="4" max="4" width="12.375" style="93" customWidth="1"/>
    <col min="5" max="5" width="9.875" style="93" customWidth="1"/>
    <col min="6" max="6" width="11.625" style="93" customWidth="1"/>
    <col min="7" max="7" width="9.25" style="93" customWidth="1"/>
    <col min="8" max="8" width="11.625" style="93" customWidth="1"/>
    <col min="9" max="9" width="11.875" style="93" customWidth="1"/>
    <col min="10" max="10" width="3.625" style="93" customWidth="1"/>
    <col min="11" max="12" width="9.125" style="93"/>
    <col min="13" max="13" width="10.875" style="93" customWidth="1"/>
    <col min="14" max="16384" width="9.125" style="93"/>
  </cols>
  <sheetData>
    <row r="1" spans="1:14" ht="23.8" x14ac:dyDescent="0.55000000000000004">
      <c r="A1" s="408" t="s">
        <v>125</v>
      </c>
      <c r="B1" s="408"/>
      <c r="C1" s="408"/>
      <c r="D1" s="408"/>
      <c r="E1" s="408"/>
      <c r="F1" s="408"/>
      <c r="G1" s="408"/>
      <c r="H1" s="408"/>
      <c r="I1" s="408"/>
    </row>
    <row r="2" spans="1:14" x14ac:dyDescent="0.45">
      <c r="I2" s="94" t="s">
        <v>244</v>
      </c>
    </row>
    <row r="3" spans="1:14" s="95" customFormat="1" ht="27.7" customHeight="1" x14ac:dyDescent="0.2">
      <c r="A3" s="165"/>
      <c r="B3" s="409" t="s">
        <v>52</v>
      </c>
      <c r="C3" s="410"/>
      <c r="D3" s="409" t="s">
        <v>55</v>
      </c>
      <c r="E3" s="410"/>
      <c r="F3" s="411" t="s">
        <v>75</v>
      </c>
      <c r="G3" s="412"/>
      <c r="H3" s="412"/>
      <c r="I3" s="413"/>
    </row>
    <row r="4" spans="1:14" s="96" customFormat="1" ht="21.1" x14ac:dyDescent="0.5">
      <c r="A4" s="166" t="s">
        <v>51</v>
      </c>
      <c r="B4" s="418" t="s">
        <v>126</v>
      </c>
      <c r="C4" s="419"/>
      <c r="D4" s="422" t="s">
        <v>56</v>
      </c>
      <c r="E4" s="423"/>
      <c r="F4" s="414" t="s">
        <v>58</v>
      </c>
      <c r="G4" s="415"/>
      <c r="H4" s="409" t="s">
        <v>3</v>
      </c>
      <c r="I4" s="410"/>
    </row>
    <row r="5" spans="1:14" s="96" customFormat="1" ht="21.1" x14ac:dyDescent="0.5">
      <c r="A5" s="166" t="s">
        <v>57</v>
      </c>
      <c r="B5" s="420"/>
      <c r="C5" s="421"/>
      <c r="D5" s="424"/>
      <c r="E5" s="425"/>
      <c r="F5" s="416" t="s">
        <v>76</v>
      </c>
      <c r="G5" s="417"/>
      <c r="H5" s="424"/>
      <c r="I5" s="425"/>
    </row>
    <row r="6" spans="1:14" s="96" customFormat="1" ht="22.75" customHeight="1" x14ac:dyDescent="0.5">
      <c r="A6" s="167"/>
      <c r="B6" s="168" t="s">
        <v>87</v>
      </c>
      <c r="C6" s="168" t="s">
        <v>88</v>
      </c>
      <c r="D6" s="168" t="s">
        <v>53</v>
      </c>
      <c r="E6" s="168" t="s">
        <v>54</v>
      </c>
      <c r="F6" s="168" t="s">
        <v>53</v>
      </c>
      <c r="G6" s="168" t="s">
        <v>54</v>
      </c>
      <c r="H6" s="168" t="s">
        <v>53</v>
      </c>
      <c r="I6" s="168" t="s">
        <v>54</v>
      </c>
    </row>
    <row r="7" spans="1:14" s="97" customFormat="1" x14ac:dyDescent="0.45">
      <c r="A7" s="123"/>
      <c r="B7" s="124"/>
      <c r="C7" s="124"/>
      <c r="D7" s="123"/>
      <c r="E7" s="123"/>
      <c r="F7" s="123"/>
      <c r="G7" s="123"/>
      <c r="H7" s="118"/>
      <c r="I7" s="118"/>
    </row>
    <row r="8" spans="1:14" x14ac:dyDescent="0.45">
      <c r="A8" s="123"/>
      <c r="B8" s="123"/>
      <c r="C8" s="123"/>
      <c r="D8" s="123"/>
      <c r="E8" s="123"/>
      <c r="F8" s="123"/>
      <c r="G8" s="123"/>
      <c r="H8" s="118"/>
      <c r="I8" s="118"/>
    </row>
    <row r="9" spans="1:14" ht="23.1" x14ac:dyDescent="0.5">
      <c r="A9" s="118"/>
      <c r="B9" s="118"/>
      <c r="C9" s="118"/>
      <c r="D9" s="118"/>
      <c r="E9" s="118"/>
      <c r="F9" s="118"/>
      <c r="G9" s="118"/>
      <c r="H9" s="118"/>
      <c r="I9" s="118"/>
      <c r="L9" s="108" t="s">
        <v>90</v>
      </c>
    </row>
    <row r="10" spans="1:14" x14ac:dyDescent="0.45">
      <c r="A10" s="118"/>
      <c r="B10" s="118"/>
      <c r="C10" s="118"/>
      <c r="D10" s="118"/>
      <c r="E10" s="118"/>
      <c r="F10" s="118"/>
      <c r="G10" s="118"/>
      <c r="H10" s="118"/>
      <c r="I10" s="118"/>
      <c r="L10" s="116" t="s">
        <v>91</v>
      </c>
      <c r="M10" s="116" t="s">
        <v>92</v>
      </c>
    </row>
    <row r="11" spans="1:14" ht="24.8" customHeight="1" x14ac:dyDescent="0.45">
      <c r="A11" s="146" t="s">
        <v>30</v>
      </c>
      <c r="B11" s="147"/>
      <c r="C11" s="147"/>
      <c r="D11" s="147"/>
      <c r="E11" s="147"/>
      <c r="F11" s="147"/>
      <c r="G11" s="147"/>
      <c r="H11" s="147"/>
      <c r="I11" s="147"/>
      <c r="L11" s="115">
        <f>ข้อมูลเฉพาะ!D18</f>
        <v>0</v>
      </c>
      <c r="M11" s="115">
        <f>ข้อมูลเฉพาะ!D20</f>
        <v>0</v>
      </c>
      <c r="N11" s="109" t="s">
        <v>83</v>
      </c>
    </row>
    <row r="13" spans="1:14" ht="23.1" x14ac:dyDescent="0.5">
      <c r="A13" s="185" t="s">
        <v>144</v>
      </c>
      <c r="B13" s="186" t="s">
        <v>140</v>
      </c>
      <c r="C13" s="186"/>
      <c r="D13" s="186"/>
      <c r="E13" s="187"/>
      <c r="F13" s="177"/>
      <c r="G13" s="177"/>
      <c r="H13" s="178"/>
      <c r="I13" s="178"/>
      <c r="J13" s="178"/>
    </row>
    <row r="14" spans="1:14" ht="23.3" customHeight="1" x14ac:dyDescent="0.45">
      <c r="A14" s="179"/>
      <c r="B14" s="378" t="s">
        <v>139</v>
      </c>
      <c r="C14" s="378"/>
      <c r="D14" s="378"/>
      <c r="E14" s="378"/>
      <c r="F14" s="378"/>
      <c r="G14" s="180"/>
      <c r="H14" s="181"/>
      <c r="I14" s="181"/>
      <c r="J14" s="181"/>
    </row>
    <row r="17" spans="1:1" ht="23.8" x14ac:dyDescent="0.55000000000000004">
      <c r="A17" s="98" t="s">
        <v>59</v>
      </c>
    </row>
    <row r="18" spans="1:1" ht="23.8" x14ac:dyDescent="0.55000000000000004">
      <c r="A18" s="98" t="s">
        <v>68</v>
      </c>
    </row>
  </sheetData>
  <sheetProtection selectLockedCells="1"/>
  <mergeCells count="10">
    <mergeCell ref="B14:F14"/>
    <mergeCell ref="F5:G5"/>
    <mergeCell ref="B4:C5"/>
    <mergeCell ref="D4:E5"/>
    <mergeCell ref="H4:I5"/>
    <mergeCell ref="A1:I1"/>
    <mergeCell ref="B3:C3"/>
    <mergeCell ref="D3:E3"/>
    <mergeCell ref="F3:I3"/>
    <mergeCell ref="F4:G4"/>
  </mergeCells>
  <printOptions horizontalCentered="1"/>
  <pageMargins left="0.11811023622047245" right="0.11811023622047245" top="0.59055118110236227" bottom="0.39370078740157483" header="0.31496062992125984" footer="0.31496062992125984"/>
  <pageSetup paperSize="9" orientation="landscape" r:id="rId1"/>
  <headerFooter>
    <oddFooter>&amp;Cหน้า &amp;[5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79"/>
  <sheetViews>
    <sheetView tabSelected="1" zoomScale="90" zoomScaleNormal="90" zoomScaleSheetLayoutView="90" workbookViewId="0">
      <selection activeCell="J29" sqref="J29"/>
    </sheetView>
  </sheetViews>
  <sheetFormatPr defaultColWidth="9.125" defaultRowHeight="20.05" customHeight="1" x14ac:dyDescent="0.45"/>
  <cols>
    <col min="1" max="1" width="17.75" style="193" customWidth="1"/>
    <col min="2" max="3" width="14.75" style="193" customWidth="1"/>
    <col min="4" max="4" width="15.75" style="193" customWidth="1"/>
    <col min="5" max="6" width="16.75" style="193" customWidth="1"/>
    <col min="7" max="16384" width="9.125" style="193"/>
  </cols>
  <sheetData>
    <row r="1" spans="1:7" ht="23.8" x14ac:dyDescent="0.45">
      <c r="A1" s="426" t="s">
        <v>246</v>
      </c>
      <c r="B1" s="426"/>
      <c r="C1" s="426"/>
      <c r="D1" s="426"/>
      <c r="E1" s="426"/>
      <c r="F1" s="426"/>
    </row>
    <row r="2" spans="1:7" ht="10.55" customHeight="1" x14ac:dyDescent="0.45">
      <c r="A2" s="427"/>
      <c r="B2" s="427"/>
      <c r="C2" s="427"/>
      <c r="D2" s="427"/>
      <c r="E2" s="427"/>
      <c r="F2" s="427"/>
    </row>
    <row r="3" spans="1:7" s="199" customFormat="1" ht="23.8" x14ac:dyDescent="0.55000000000000004">
      <c r="A3" s="194" t="s">
        <v>216</v>
      </c>
      <c r="B3" s="195"/>
      <c r="C3" s="195"/>
      <c r="D3" s="196"/>
      <c r="E3" s="197" t="s">
        <v>217</v>
      </c>
      <c r="F3" s="198"/>
    </row>
    <row r="4" spans="1:7" ht="12.25" customHeight="1" x14ac:dyDescent="0.45"/>
    <row r="5" spans="1:7" s="202" customFormat="1" ht="20.399999999999999" x14ac:dyDescent="0.45">
      <c r="A5" s="200" t="s">
        <v>247</v>
      </c>
      <c r="B5" s="201"/>
      <c r="C5" s="201"/>
      <c r="D5" s="201"/>
      <c r="E5" s="201"/>
      <c r="F5" s="201"/>
    </row>
    <row r="6" spans="1:7" ht="20.05" customHeight="1" x14ac:dyDescent="0.5">
      <c r="A6" s="203" t="s">
        <v>0</v>
      </c>
      <c r="B6" s="204"/>
      <c r="C6" s="205"/>
      <c r="D6" s="206" t="s">
        <v>145</v>
      </c>
      <c r="E6" s="207"/>
      <c r="F6" s="208"/>
    </row>
    <row r="7" spans="1:7" ht="20.05" customHeight="1" x14ac:dyDescent="0.45">
      <c r="A7" s="209"/>
      <c r="B7" s="210"/>
      <c r="C7" s="211"/>
      <c r="D7" s="212" t="s">
        <v>7</v>
      </c>
      <c r="E7" s="212" t="s">
        <v>146</v>
      </c>
      <c r="F7" s="212" t="s">
        <v>147</v>
      </c>
    </row>
    <row r="8" spans="1:7" ht="20.05" customHeight="1" x14ac:dyDescent="0.45">
      <c r="A8" s="213" t="s">
        <v>218</v>
      </c>
      <c r="B8" s="214"/>
      <c r="C8" s="215"/>
      <c r="D8" s="299">
        <f>SUM(E8:F8)</f>
        <v>0</v>
      </c>
      <c r="E8" s="299">
        <f>SUM(E9:E10)</f>
        <v>0</v>
      </c>
      <c r="F8" s="299">
        <f>SUM(F9:F10)</f>
        <v>0</v>
      </c>
    </row>
    <row r="9" spans="1:7" ht="20.05" customHeight="1" x14ac:dyDescent="0.45">
      <c r="A9" s="216" t="s">
        <v>5</v>
      </c>
      <c r="B9" s="217"/>
      <c r="C9" s="218"/>
      <c r="D9" s="300">
        <f t="shared" ref="D9:D10" si="0">SUM(E9:F9)</f>
        <v>0</v>
      </c>
      <c r="E9" s="219"/>
      <c r="F9" s="219"/>
    </row>
    <row r="10" spans="1:7" ht="20.05" customHeight="1" x14ac:dyDescent="0.45">
      <c r="A10" s="220" t="s">
        <v>148</v>
      </c>
      <c r="B10" s="221"/>
      <c r="C10" s="222"/>
      <c r="D10" s="301">
        <f t="shared" si="0"/>
        <v>0</v>
      </c>
      <c r="E10" s="223"/>
      <c r="F10" s="223"/>
    </row>
    <row r="11" spans="1:7" ht="12.25" customHeight="1" x14ac:dyDescent="0.45"/>
    <row r="12" spans="1:7" s="201" customFormat="1" ht="20.399999999999999" x14ac:dyDescent="0.45">
      <c r="A12" s="200" t="s">
        <v>248</v>
      </c>
      <c r="G12" s="202"/>
    </row>
    <row r="13" spans="1:7" s="225" customFormat="1" ht="20.05" customHeight="1" x14ac:dyDescent="0.2">
      <c r="A13" s="224" t="s">
        <v>14</v>
      </c>
      <c r="B13" s="224" t="s">
        <v>149</v>
      </c>
      <c r="C13" s="224" t="s">
        <v>16</v>
      </c>
      <c r="D13" s="206" t="s">
        <v>31</v>
      </c>
      <c r="E13" s="207"/>
      <c r="F13" s="208"/>
    </row>
    <row r="14" spans="1:7" s="225" customFormat="1" ht="20.05" customHeight="1" x14ac:dyDescent="0.2">
      <c r="A14" s="226"/>
      <c r="B14" s="226" t="s">
        <v>15</v>
      </c>
      <c r="C14" s="226" t="s">
        <v>41</v>
      </c>
      <c r="D14" s="227" t="s">
        <v>7</v>
      </c>
      <c r="E14" s="227" t="s">
        <v>8</v>
      </c>
      <c r="F14" s="227" t="s">
        <v>9</v>
      </c>
    </row>
    <row r="15" spans="1:7" s="231" customFormat="1" ht="20.05" customHeight="1" x14ac:dyDescent="0.5">
      <c r="A15" s="228" t="s">
        <v>150</v>
      </c>
      <c r="B15" s="229" t="s">
        <v>151</v>
      </c>
      <c r="C15" s="229" t="s">
        <v>70</v>
      </c>
      <c r="D15" s="299">
        <f>SUM(E15:F15)</f>
        <v>0</v>
      </c>
      <c r="E15" s="230"/>
      <c r="F15" s="230"/>
    </row>
    <row r="16" spans="1:7" s="231" customFormat="1" ht="20.05" customHeight="1" x14ac:dyDescent="0.5">
      <c r="A16" s="228" t="s">
        <v>152</v>
      </c>
      <c r="B16" s="232" t="s">
        <v>151</v>
      </c>
      <c r="C16" s="232" t="s">
        <v>71</v>
      </c>
      <c r="D16" s="300">
        <f>SUM(E16:F16)</f>
        <v>0</v>
      </c>
      <c r="E16" s="233"/>
      <c r="F16" s="233"/>
    </row>
    <row r="17" spans="1:6" s="231" customFormat="1" ht="20.05" customHeight="1" x14ac:dyDescent="0.5">
      <c r="A17" s="228" t="s">
        <v>153</v>
      </c>
      <c r="B17" s="232" t="s">
        <v>151</v>
      </c>
      <c r="C17" s="232" t="s">
        <v>72</v>
      </c>
      <c r="D17" s="300">
        <f t="shared" ref="D17:D24" si="1">SUM(E17:F17)</f>
        <v>0</v>
      </c>
      <c r="E17" s="233"/>
      <c r="F17" s="233"/>
    </row>
    <row r="18" spans="1:6" s="231" customFormat="1" ht="20.05" customHeight="1" x14ac:dyDescent="0.5">
      <c r="A18" s="228" t="s">
        <v>154</v>
      </c>
      <c r="B18" s="232" t="s">
        <v>155</v>
      </c>
      <c r="C18" s="232" t="s">
        <v>70</v>
      </c>
      <c r="D18" s="300">
        <f t="shared" si="1"/>
        <v>0</v>
      </c>
      <c r="E18" s="233"/>
      <c r="F18" s="233"/>
    </row>
    <row r="19" spans="1:6" s="231" customFormat="1" ht="20.05" customHeight="1" x14ac:dyDescent="0.5">
      <c r="A19" s="228" t="s">
        <v>156</v>
      </c>
      <c r="B19" s="232" t="s">
        <v>155</v>
      </c>
      <c r="C19" s="232" t="s">
        <v>71</v>
      </c>
      <c r="D19" s="300">
        <f t="shared" si="1"/>
        <v>0</v>
      </c>
      <c r="E19" s="233"/>
      <c r="F19" s="233"/>
    </row>
    <row r="20" spans="1:6" s="231" customFormat="1" ht="20.05" customHeight="1" x14ac:dyDescent="0.5">
      <c r="A20" s="228" t="s">
        <v>157</v>
      </c>
      <c r="B20" s="232" t="s">
        <v>158</v>
      </c>
      <c r="C20" s="232" t="s">
        <v>71</v>
      </c>
      <c r="D20" s="300">
        <f t="shared" si="1"/>
        <v>0</v>
      </c>
      <c r="E20" s="233"/>
      <c r="F20" s="233"/>
    </row>
    <row r="21" spans="1:6" s="231" customFormat="1" ht="20.05" customHeight="1" x14ac:dyDescent="0.5">
      <c r="A21" s="228"/>
      <c r="B21" s="232" t="s">
        <v>158</v>
      </c>
      <c r="C21" s="232" t="s">
        <v>72</v>
      </c>
      <c r="D21" s="300">
        <f t="shared" si="1"/>
        <v>0</v>
      </c>
      <c r="E21" s="233"/>
      <c r="F21" s="233"/>
    </row>
    <row r="22" spans="1:6" s="231" customFormat="1" ht="20.05" customHeight="1" x14ac:dyDescent="0.5">
      <c r="A22" s="228"/>
      <c r="B22" s="232" t="s">
        <v>159</v>
      </c>
      <c r="C22" s="232" t="s">
        <v>72</v>
      </c>
      <c r="D22" s="300">
        <f t="shared" si="1"/>
        <v>0</v>
      </c>
      <c r="E22" s="233"/>
      <c r="F22" s="233"/>
    </row>
    <row r="23" spans="1:6" s="231" customFormat="1" ht="20.05" customHeight="1" x14ac:dyDescent="0.5">
      <c r="A23" s="228"/>
      <c r="B23" s="232" t="s">
        <v>159</v>
      </c>
      <c r="C23" s="232" t="s">
        <v>73</v>
      </c>
      <c r="D23" s="300">
        <f t="shared" si="1"/>
        <v>0</v>
      </c>
      <c r="E23" s="233"/>
      <c r="F23" s="233"/>
    </row>
    <row r="24" spans="1:6" s="231" customFormat="1" ht="20.05" customHeight="1" x14ac:dyDescent="0.5">
      <c r="A24" s="228"/>
      <c r="B24" s="234" t="s">
        <v>160</v>
      </c>
      <c r="C24" s="234" t="s">
        <v>73</v>
      </c>
      <c r="D24" s="301">
        <f t="shared" si="1"/>
        <v>0</v>
      </c>
      <c r="E24" s="235"/>
      <c r="F24" s="235"/>
    </row>
    <row r="25" spans="1:6" s="231" customFormat="1" ht="20.05" customHeight="1" x14ac:dyDescent="0.5">
      <c r="A25" s="236" t="s">
        <v>7</v>
      </c>
      <c r="B25" s="237"/>
      <c r="C25" s="238"/>
      <c r="D25" s="302">
        <f>SUM(D15:D23)</f>
        <v>0</v>
      </c>
      <c r="E25" s="302">
        <f>SUM(E15:E23)</f>
        <v>0</v>
      </c>
      <c r="F25" s="302">
        <f>SUM(F15:F23)</f>
        <v>0</v>
      </c>
    </row>
    <row r="26" spans="1:6" s="231" customFormat="1" ht="19.2" customHeight="1" x14ac:dyDescent="0.5">
      <c r="A26" s="228" t="s">
        <v>161</v>
      </c>
      <c r="B26" s="229" t="s">
        <v>151</v>
      </c>
      <c r="C26" s="229" t="s">
        <v>69</v>
      </c>
      <c r="D26" s="299">
        <f t="shared" ref="D26:D35" si="2">SUM(E26:F26)</f>
        <v>0</v>
      </c>
      <c r="E26" s="230"/>
      <c r="F26" s="230"/>
    </row>
    <row r="27" spans="1:6" s="231" customFormat="1" ht="19.2" customHeight="1" x14ac:dyDescent="0.5">
      <c r="A27" s="228" t="s">
        <v>162</v>
      </c>
      <c r="B27" s="232" t="s">
        <v>151</v>
      </c>
      <c r="C27" s="232" t="s">
        <v>70</v>
      </c>
      <c r="D27" s="300">
        <f>SUM(E27:F27)</f>
        <v>0</v>
      </c>
      <c r="E27" s="233"/>
      <c r="F27" s="233"/>
    </row>
    <row r="28" spans="1:6" s="231" customFormat="1" ht="19.2" customHeight="1" x14ac:dyDescent="0.5">
      <c r="A28" s="228" t="s">
        <v>163</v>
      </c>
      <c r="B28" s="232" t="s">
        <v>151</v>
      </c>
      <c r="C28" s="232" t="s">
        <v>71</v>
      </c>
      <c r="D28" s="300">
        <f t="shared" si="2"/>
        <v>0</v>
      </c>
      <c r="E28" s="233"/>
      <c r="F28" s="233"/>
    </row>
    <row r="29" spans="1:6" s="231" customFormat="1" ht="19.2" customHeight="1" x14ac:dyDescent="0.5">
      <c r="A29" s="228" t="s">
        <v>164</v>
      </c>
      <c r="B29" s="232" t="s">
        <v>155</v>
      </c>
      <c r="C29" s="232" t="s">
        <v>70</v>
      </c>
      <c r="D29" s="300">
        <f t="shared" si="2"/>
        <v>0</v>
      </c>
      <c r="E29" s="233"/>
      <c r="F29" s="233"/>
    </row>
    <row r="30" spans="1:6" s="231" customFormat="1" ht="19.2" customHeight="1" x14ac:dyDescent="0.5">
      <c r="A30" s="228"/>
      <c r="B30" s="232" t="s">
        <v>155</v>
      </c>
      <c r="C30" s="232" t="s">
        <v>71</v>
      </c>
      <c r="D30" s="300">
        <f t="shared" si="2"/>
        <v>0</v>
      </c>
      <c r="E30" s="233"/>
      <c r="F30" s="233"/>
    </row>
    <row r="31" spans="1:6" s="231" customFormat="1" ht="19.2" customHeight="1" x14ac:dyDescent="0.5">
      <c r="A31" s="228"/>
      <c r="B31" s="232" t="s">
        <v>158</v>
      </c>
      <c r="C31" s="232" t="s">
        <v>71</v>
      </c>
      <c r="D31" s="300">
        <f t="shared" si="2"/>
        <v>0</v>
      </c>
      <c r="E31" s="233"/>
      <c r="F31" s="233"/>
    </row>
    <row r="32" spans="1:6" s="231" customFormat="1" ht="19.2" customHeight="1" x14ac:dyDescent="0.5">
      <c r="A32" s="228"/>
      <c r="B32" s="232" t="s">
        <v>158</v>
      </c>
      <c r="C32" s="232" t="s">
        <v>72</v>
      </c>
      <c r="D32" s="300">
        <f t="shared" si="2"/>
        <v>0</v>
      </c>
      <c r="E32" s="233"/>
      <c r="F32" s="233"/>
    </row>
    <row r="33" spans="1:6" s="231" customFormat="1" ht="19.2" customHeight="1" x14ac:dyDescent="0.5">
      <c r="A33" s="228"/>
      <c r="B33" s="232" t="s">
        <v>159</v>
      </c>
      <c r="C33" s="232" t="s">
        <v>72</v>
      </c>
      <c r="D33" s="300">
        <f t="shared" si="2"/>
        <v>0</v>
      </c>
      <c r="E33" s="233"/>
      <c r="F33" s="233"/>
    </row>
    <row r="34" spans="1:6" s="231" customFormat="1" ht="19.2" customHeight="1" x14ac:dyDescent="0.5">
      <c r="A34" s="228"/>
      <c r="B34" s="232" t="s">
        <v>159</v>
      </c>
      <c r="C34" s="232" t="s">
        <v>73</v>
      </c>
      <c r="D34" s="300">
        <f t="shared" si="2"/>
        <v>0</v>
      </c>
      <c r="E34" s="233"/>
      <c r="F34" s="233"/>
    </row>
    <row r="35" spans="1:6" s="231" customFormat="1" ht="19.2" customHeight="1" x14ac:dyDescent="0.5">
      <c r="A35" s="228"/>
      <c r="B35" s="234" t="s">
        <v>160</v>
      </c>
      <c r="C35" s="234" t="s">
        <v>73</v>
      </c>
      <c r="D35" s="301">
        <f t="shared" si="2"/>
        <v>0</v>
      </c>
      <c r="E35" s="235"/>
      <c r="F35" s="235"/>
    </row>
    <row r="36" spans="1:6" s="231" customFormat="1" ht="20.05" customHeight="1" x14ac:dyDescent="0.5">
      <c r="A36" s="236" t="s">
        <v>7</v>
      </c>
      <c r="B36" s="237"/>
      <c r="C36" s="238"/>
      <c r="D36" s="303">
        <f>SUM(D26:D34)</f>
        <v>0</v>
      </c>
      <c r="E36" s="303">
        <f>SUM(E26:E34)</f>
        <v>0</v>
      </c>
      <c r="F36" s="303">
        <f>SUM(F26:F34)</f>
        <v>0</v>
      </c>
    </row>
    <row r="37" spans="1:6" s="231" customFormat="1" ht="19.2" customHeight="1" x14ac:dyDescent="0.5">
      <c r="A37" s="228" t="s">
        <v>161</v>
      </c>
      <c r="B37" s="239" t="s">
        <v>165</v>
      </c>
      <c r="C37" s="239" t="s">
        <v>165</v>
      </c>
      <c r="D37" s="299">
        <f>SUM(E37:F37)</f>
        <v>0</v>
      </c>
      <c r="E37" s="230"/>
      <c r="F37" s="230"/>
    </row>
    <row r="38" spans="1:6" ht="19.2" customHeight="1" x14ac:dyDescent="0.45">
      <c r="A38" s="240" t="s">
        <v>166</v>
      </c>
      <c r="B38" s="241" t="s">
        <v>155</v>
      </c>
      <c r="C38" s="241" t="s">
        <v>155</v>
      </c>
      <c r="D38" s="300">
        <f>SUM(E38:F38)</f>
        <v>0</v>
      </c>
      <c r="E38" s="233"/>
      <c r="F38" s="233"/>
    </row>
    <row r="39" spans="1:6" ht="19.2" customHeight="1" x14ac:dyDescent="0.45">
      <c r="A39" s="240" t="s">
        <v>164</v>
      </c>
      <c r="B39" s="232" t="s">
        <v>158</v>
      </c>
      <c r="C39" s="232" t="s">
        <v>158</v>
      </c>
      <c r="D39" s="300">
        <f t="shared" ref="D39:D42" si="3">SUM(E39:F39)</f>
        <v>0</v>
      </c>
      <c r="E39" s="233"/>
      <c r="F39" s="233"/>
    </row>
    <row r="40" spans="1:6" ht="19.2" customHeight="1" x14ac:dyDescent="0.45">
      <c r="A40" s="240"/>
      <c r="B40" s="241" t="s">
        <v>168</v>
      </c>
      <c r="C40" s="241" t="s">
        <v>168</v>
      </c>
      <c r="D40" s="300">
        <f t="shared" si="3"/>
        <v>0</v>
      </c>
      <c r="E40" s="233"/>
      <c r="F40" s="233"/>
    </row>
    <row r="41" spans="1:6" ht="19.2" customHeight="1" x14ac:dyDescent="0.45">
      <c r="A41" s="240"/>
      <c r="B41" s="241" t="s">
        <v>169</v>
      </c>
      <c r="C41" s="241" t="s">
        <v>169</v>
      </c>
      <c r="D41" s="300">
        <f t="shared" si="3"/>
        <v>0</v>
      </c>
      <c r="E41" s="233"/>
      <c r="F41" s="233"/>
    </row>
    <row r="42" spans="1:6" ht="19.2" customHeight="1" x14ac:dyDescent="0.45">
      <c r="A42" s="240"/>
      <c r="B42" s="242" t="s">
        <v>170</v>
      </c>
      <c r="C42" s="242" t="s">
        <v>170</v>
      </c>
      <c r="D42" s="301">
        <f t="shared" si="3"/>
        <v>0</v>
      </c>
      <c r="E42" s="235"/>
      <c r="F42" s="235"/>
    </row>
    <row r="43" spans="1:6" s="231" customFormat="1" ht="20.05" customHeight="1" x14ac:dyDescent="0.5">
      <c r="A43" s="236" t="s">
        <v>7</v>
      </c>
      <c r="B43" s="237"/>
      <c r="C43" s="238"/>
      <c r="D43" s="303">
        <f>SUM(D37:D42)</f>
        <v>0</v>
      </c>
      <c r="E43" s="303">
        <f t="shared" ref="E43:F43" si="4">SUM(E37:E42)</f>
        <v>0</v>
      </c>
      <c r="F43" s="303">
        <f t="shared" si="4"/>
        <v>0</v>
      </c>
    </row>
    <row r="44" spans="1:6" s="231" customFormat="1" ht="19.2" customHeight="1" x14ac:dyDescent="0.5">
      <c r="A44" s="307" t="s">
        <v>161</v>
      </c>
      <c r="B44" s="239" t="s">
        <v>165</v>
      </c>
      <c r="C44" s="239" t="s">
        <v>165</v>
      </c>
      <c r="D44" s="299">
        <f>SUM(E44:F44)</f>
        <v>0</v>
      </c>
      <c r="E44" s="230"/>
      <c r="F44" s="230"/>
    </row>
    <row r="45" spans="1:6" ht="19.2" customHeight="1" x14ac:dyDescent="0.45">
      <c r="A45" s="240" t="s">
        <v>166</v>
      </c>
      <c r="B45" s="241" t="s">
        <v>155</v>
      </c>
      <c r="C45" s="241" t="s">
        <v>155</v>
      </c>
      <c r="D45" s="300">
        <f>SUM(E45:F45)</f>
        <v>0</v>
      </c>
      <c r="E45" s="233"/>
      <c r="F45" s="233"/>
    </row>
    <row r="46" spans="1:6" ht="19.2" customHeight="1" x14ac:dyDescent="0.45">
      <c r="A46" s="240" t="s">
        <v>167</v>
      </c>
      <c r="B46" s="232" t="s">
        <v>158</v>
      </c>
      <c r="C46" s="232" t="s">
        <v>158</v>
      </c>
      <c r="D46" s="300">
        <f t="shared" ref="D46:D49" si="5">SUM(E46:F46)</f>
        <v>0</v>
      </c>
      <c r="E46" s="233"/>
      <c r="F46" s="233"/>
    </row>
    <row r="47" spans="1:6" ht="19.2" customHeight="1" x14ac:dyDescent="0.45">
      <c r="A47" s="240"/>
      <c r="B47" s="241" t="s">
        <v>168</v>
      </c>
      <c r="C47" s="241" t="s">
        <v>168</v>
      </c>
      <c r="D47" s="300">
        <f t="shared" si="5"/>
        <v>0</v>
      </c>
      <c r="E47" s="233"/>
      <c r="F47" s="233"/>
    </row>
    <row r="48" spans="1:6" ht="19.2" customHeight="1" x14ac:dyDescent="0.45">
      <c r="A48" s="240"/>
      <c r="B48" s="241" t="s">
        <v>169</v>
      </c>
      <c r="C48" s="241" t="s">
        <v>169</v>
      </c>
      <c r="D48" s="300">
        <f t="shared" si="5"/>
        <v>0</v>
      </c>
      <c r="E48" s="233"/>
      <c r="F48" s="233"/>
    </row>
    <row r="49" spans="1:7" ht="19.2" customHeight="1" x14ac:dyDescent="0.45">
      <c r="A49" s="240"/>
      <c r="B49" s="242" t="s">
        <v>170</v>
      </c>
      <c r="C49" s="242" t="s">
        <v>170</v>
      </c>
      <c r="D49" s="301">
        <f t="shared" si="5"/>
        <v>0</v>
      </c>
      <c r="E49" s="235"/>
      <c r="F49" s="235"/>
    </row>
    <row r="50" spans="1:7" ht="19.2" customHeight="1" x14ac:dyDescent="0.5">
      <c r="A50" s="236" t="s">
        <v>7</v>
      </c>
      <c r="B50" s="237"/>
      <c r="C50" s="238"/>
      <c r="D50" s="304">
        <f>SUM(D44:D49)</f>
        <v>0</v>
      </c>
      <c r="E50" s="304">
        <f t="shared" ref="E50:F50" si="6">SUM(E44:E49)</f>
        <v>0</v>
      </c>
      <c r="F50" s="304">
        <f t="shared" si="6"/>
        <v>0</v>
      </c>
    </row>
    <row r="51" spans="1:7" s="246" customFormat="1" ht="21.75" thickBot="1" x14ac:dyDescent="0.25">
      <c r="A51" s="243" t="s">
        <v>171</v>
      </c>
      <c r="B51" s="244"/>
      <c r="C51" s="245"/>
      <c r="D51" s="305">
        <f>SUM(D50,D43,D36,D25)</f>
        <v>0</v>
      </c>
      <c r="E51" s="305">
        <f t="shared" ref="E51:F51" si="7">SUM(E50,E43,E36,E25)</f>
        <v>0</v>
      </c>
      <c r="F51" s="305">
        <f t="shared" si="7"/>
        <v>0</v>
      </c>
      <c r="G51" s="312" t="str">
        <f>IF(D51=D9,"ถูก","ผิด")</f>
        <v>ถูก</v>
      </c>
    </row>
    <row r="52" spans="1:7" ht="14.95" customHeight="1" thickTop="1" x14ac:dyDescent="0.45"/>
    <row r="53" spans="1:7" s="201" customFormat="1" ht="25" customHeight="1" x14ac:dyDescent="0.45">
      <c r="A53" s="200" t="s">
        <v>249</v>
      </c>
      <c r="G53" s="202"/>
    </row>
    <row r="54" spans="1:7" ht="20.05" customHeight="1" x14ac:dyDescent="0.45">
      <c r="A54" s="247" t="s">
        <v>172</v>
      </c>
      <c r="B54" s="248"/>
      <c r="C54" s="249"/>
      <c r="D54" s="250" t="s">
        <v>31</v>
      </c>
      <c r="E54" s="250"/>
      <c r="F54" s="250"/>
    </row>
    <row r="55" spans="1:7" ht="20.05" customHeight="1" x14ac:dyDescent="0.45">
      <c r="A55" s="251"/>
      <c r="B55" s="252"/>
      <c r="C55" s="253"/>
      <c r="D55" s="212" t="s">
        <v>7</v>
      </c>
      <c r="E55" s="212" t="s">
        <v>8</v>
      </c>
      <c r="F55" s="212" t="s">
        <v>9</v>
      </c>
    </row>
    <row r="56" spans="1:7" ht="20.05" customHeight="1" x14ac:dyDescent="0.45">
      <c r="A56" s="254" t="s">
        <v>10</v>
      </c>
      <c r="B56" s="255"/>
      <c r="C56" s="256"/>
      <c r="D56" s="299">
        <f>SUM(E56:F56)</f>
        <v>0</v>
      </c>
      <c r="E56" s="257"/>
      <c r="F56" s="257"/>
    </row>
    <row r="57" spans="1:7" ht="20.05" customHeight="1" x14ac:dyDescent="0.45">
      <c r="A57" s="258" t="s">
        <v>11</v>
      </c>
      <c r="B57" s="259"/>
      <c r="C57" s="260"/>
      <c r="D57" s="300">
        <f>SUM(E57:F57)</f>
        <v>0</v>
      </c>
      <c r="E57" s="219"/>
      <c r="F57" s="219"/>
    </row>
    <row r="58" spans="1:7" ht="20.05" customHeight="1" x14ac:dyDescent="0.45">
      <c r="A58" s="258" t="s">
        <v>12</v>
      </c>
      <c r="B58" s="259"/>
      <c r="C58" s="260"/>
      <c r="D58" s="300">
        <f t="shared" ref="D58:D59" si="8">SUM(E58:F58)</f>
        <v>0</v>
      </c>
      <c r="E58" s="219"/>
      <c r="F58" s="219"/>
    </row>
    <row r="59" spans="1:7" ht="20.05" customHeight="1" x14ac:dyDescent="0.45">
      <c r="A59" s="261" t="s">
        <v>13</v>
      </c>
      <c r="B59" s="262"/>
      <c r="C59" s="263"/>
      <c r="D59" s="301">
        <f t="shared" si="8"/>
        <v>0</v>
      </c>
      <c r="E59" s="223"/>
      <c r="F59" s="223"/>
    </row>
    <row r="60" spans="1:7" ht="21.75" thickBot="1" x14ac:dyDescent="0.55000000000000004">
      <c r="A60" s="264" t="s">
        <v>7</v>
      </c>
      <c r="B60" s="265"/>
      <c r="C60" s="266"/>
      <c r="D60" s="306">
        <f>SUM(D56:D59)</f>
        <v>0</v>
      </c>
      <c r="E60" s="306">
        <f t="shared" ref="E60:F60" si="9">SUM(E56:E59)</f>
        <v>0</v>
      </c>
      <c r="F60" s="306">
        <f t="shared" si="9"/>
        <v>0</v>
      </c>
      <c r="G60" s="312" t="str">
        <f>IF(D60=D9,"ถูก","ผิด")</f>
        <v>ถูก</v>
      </c>
    </row>
    <row r="61" spans="1:7" ht="14.95" customHeight="1" thickTop="1" x14ac:dyDescent="0.45"/>
    <row r="62" spans="1:7" s="201" customFormat="1" ht="25" customHeight="1" x14ac:dyDescent="0.45">
      <c r="A62" s="200" t="s">
        <v>250</v>
      </c>
      <c r="G62" s="202"/>
    </row>
    <row r="63" spans="1:7" ht="20.05" customHeight="1" x14ac:dyDescent="0.45">
      <c r="A63" s="267" t="s">
        <v>173</v>
      </c>
      <c r="B63" s="268"/>
      <c r="C63" s="269"/>
      <c r="D63" s="250" t="s">
        <v>31</v>
      </c>
      <c r="E63" s="250"/>
      <c r="F63" s="250"/>
    </row>
    <row r="64" spans="1:7" ht="20.05" customHeight="1" x14ac:dyDescent="0.45">
      <c r="A64" s="251"/>
      <c r="B64" s="252"/>
      <c r="C64" s="253"/>
      <c r="D64" s="212" t="s">
        <v>7</v>
      </c>
      <c r="E64" s="212" t="s">
        <v>8</v>
      </c>
      <c r="F64" s="212" t="s">
        <v>9</v>
      </c>
    </row>
    <row r="65" spans="1:7" ht="20.05" customHeight="1" x14ac:dyDescent="0.45">
      <c r="A65" s="270" t="s">
        <v>215</v>
      </c>
      <c r="B65" s="255"/>
      <c r="C65" s="256"/>
      <c r="D65" s="299">
        <f>SUM(E65:F65)</f>
        <v>0</v>
      </c>
      <c r="E65" s="257"/>
      <c r="F65" s="257"/>
      <c r="G65" s="313"/>
    </row>
    <row r="66" spans="1:7" ht="20.05" customHeight="1" x14ac:dyDescent="0.45">
      <c r="A66" s="271" t="s">
        <v>251</v>
      </c>
      <c r="B66" s="259"/>
      <c r="C66" s="260"/>
      <c r="D66" s="300">
        <f>SUM(E66:F66)</f>
        <v>0</v>
      </c>
      <c r="E66" s="219"/>
      <c r="F66" s="219"/>
    </row>
    <row r="67" spans="1:7" ht="21.75" thickBot="1" x14ac:dyDescent="0.55000000000000004">
      <c r="A67" s="264" t="s">
        <v>7</v>
      </c>
      <c r="B67" s="265"/>
      <c r="C67" s="266"/>
      <c r="D67" s="306">
        <f>SUM(D65:D66)</f>
        <v>0</v>
      </c>
      <c r="E67" s="306">
        <f>SUM(E65:E66)</f>
        <v>0</v>
      </c>
      <c r="F67" s="306">
        <f>SUM(F65:F66)</f>
        <v>0</v>
      </c>
    </row>
    <row r="68" spans="1:7" ht="21.75" thickTop="1" x14ac:dyDescent="0.5">
      <c r="A68" s="272"/>
      <c r="B68" s="272"/>
      <c r="C68" s="272"/>
      <c r="D68" s="273"/>
      <c r="E68" s="273"/>
      <c r="F68" s="273"/>
    </row>
    <row r="69" spans="1:7" ht="20.399999999999999" x14ac:dyDescent="0.45">
      <c r="A69" s="193" t="s">
        <v>222</v>
      </c>
    </row>
    <row r="70" spans="1:7" ht="20.05" customHeight="1" x14ac:dyDescent="0.45">
      <c r="A70" s="193" t="s">
        <v>223</v>
      </c>
    </row>
    <row r="72" spans="1:7" ht="20.05" customHeight="1" x14ac:dyDescent="0.5">
      <c r="A72" s="274" t="s">
        <v>42</v>
      </c>
    </row>
    <row r="73" spans="1:7" ht="20.05" customHeight="1" x14ac:dyDescent="0.45">
      <c r="A73" s="193" t="s">
        <v>174</v>
      </c>
    </row>
    <row r="74" spans="1:7" ht="20.05" customHeight="1" x14ac:dyDescent="0.45">
      <c r="A74" s="193" t="s">
        <v>175</v>
      </c>
    </row>
    <row r="75" spans="1:7" ht="20.05" customHeight="1" x14ac:dyDescent="0.45">
      <c r="A75" s="193" t="s">
        <v>176</v>
      </c>
    </row>
    <row r="76" spans="1:7" ht="20.05" customHeight="1" x14ac:dyDescent="0.45">
      <c r="A76" s="193" t="s">
        <v>177</v>
      </c>
    </row>
    <row r="77" spans="1:7" ht="20.05" customHeight="1" x14ac:dyDescent="0.5">
      <c r="A77" s="274" t="s">
        <v>224</v>
      </c>
    </row>
    <row r="78" spans="1:7" ht="20.05" customHeight="1" x14ac:dyDescent="0.45">
      <c r="A78" s="193" t="s">
        <v>219</v>
      </c>
    </row>
    <row r="79" spans="1:7" ht="20.05" customHeight="1" x14ac:dyDescent="0.45">
      <c r="A79" s="193" t="s">
        <v>220</v>
      </c>
    </row>
  </sheetData>
  <mergeCells count="2">
    <mergeCell ref="A1:F1"/>
    <mergeCell ref="A2:F2"/>
  </mergeCells>
  <printOptions horizontalCentered="1"/>
  <pageMargins left="0.47244094488188981" right="0.31496062992125984" top="0.47244094488188981" bottom="0.39370078740157483" header="0.23622047244094491" footer="0.15748031496062992"/>
  <pageSetup paperSize="9" scale="95" orientation="portrait" r:id="rId1"/>
  <headerFooter alignWithMargins="0">
    <oddHeader>&amp;R&amp;"TH SarabunPSK,ธรรมดา"&amp;14สิ่งที่ส่งมาด้วย 2 (บุคลากรฯ ในสำนักงาน)</oddHeader>
    <oddFooter>&amp;Cหน้า &amp;P</oddFooter>
  </headerFooter>
  <rowBreaks count="1" manualBreakCount="1">
    <brk id="4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6"/>
  <sheetViews>
    <sheetView workbookViewId="0">
      <selection activeCell="Z12" sqref="Z12"/>
    </sheetView>
  </sheetViews>
  <sheetFormatPr defaultColWidth="9.125" defaultRowHeight="20.399999999999999" x14ac:dyDescent="0.45"/>
  <cols>
    <col min="1" max="1" width="24.75" style="275" bestFit="1" customWidth="1"/>
    <col min="2" max="2" width="44.375" style="275" bestFit="1" customWidth="1"/>
    <col min="3" max="123" width="4.75" style="275" customWidth="1"/>
    <col min="124" max="16384" width="9.125" style="275"/>
  </cols>
  <sheetData>
    <row r="1" spans="1:87" x14ac:dyDescent="0.45">
      <c r="C1" s="276"/>
      <c r="D1" s="277"/>
      <c r="E1" s="277"/>
      <c r="F1" s="277"/>
      <c r="G1" s="277"/>
      <c r="H1" s="277"/>
      <c r="I1" s="277"/>
      <c r="J1" s="277"/>
      <c r="K1" s="278"/>
      <c r="L1" s="279" t="s">
        <v>178</v>
      </c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1"/>
      <c r="AF1" s="279" t="s">
        <v>179</v>
      </c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2" t="s">
        <v>180</v>
      </c>
      <c r="BA1" s="283"/>
      <c r="BB1" s="283"/>
      <c r="BC1" s="283"/>
      <c r="BD1" s="283"/>
      <c r="BE1" s="283"/>
      <c r="BF1" s="283"/>
      <c r="BG1" s="283"/>
      <c r="BH1" s="283"/>
      <c r="BI1" s="283"/>
      <c r="BJ1" s="283"/>
      <c r="BK1" s="284"/>
      <c r="BL1" s="282" t="s">
        <v>147</v>
      </c>
      <c r="BM1" s="283"/>
      <c r="BN1" s="283"/>
      <c r="BO1" s="283"/>
      <c r="BP1" s="283"/>
      <c r="BQ1" s="283"/>
      <c r="BR1" s="283"/>
      <c r="BS1" s="283"/>
      <c r="BT1" s="283"/>
      <c r="BU1" s="283"/>
      <c r="BV1" s="283"/>
      <c r="BW1" s="284"/>
      <c r="BX1" s="282" t="s">
        <v>181</v>
      </c>
      <c r="BY1" s="283"/>
      <c r="BZ1" s="283"/>
      <c r="CA1" s="283"/>
      <c r="CB1" s="283"/>
      <c r="CC1" s="283"/>
      <c r="CD1" s="283"/>
      <c r="CE1" s="284"/>
      <c r="CF1" s="282" t="s">
        <v>182</v>
      </c>
      <c r="CG1" s="283"/>
      <c r="CH1" s="283"/>
      <c r="CI1" s="284"/>
    </row>
    <row r="2" spans="1:87" x14ac:dyDescent="0.45">
      <c r="C2" s="285" t="s">
        <v>0</v>
      </c>
      <c r="D2" s="286"/>
      <c r="E2" s="286"/>
      <c r="F2" s="286"/>
      <c r="G2" s="286"/>
      <c r="H2" s="286"/>
      <c r="I2" s="286"/>
      <c r="J2" s="286"/>
      <c r="K2" s="287"/>
      <c r="L2" s="279" t="s">
        <v>183</v>
      </c>
      <c r="M2" s="280"/>
      <c r="N2" s="280"/>
      <c r="O2" s="280"/>
      <c r="P2" s="280"/>
      <c r="Q2" s="281"/>
      <c r="R2" s="279" t="s">
        <v>184</v>
      </c>
      <c r="S2" s="280"/>
      <c r="T2" s="280"/>
      <c r="U2" s="281"/>
      <c r="V2" s="279" t="s">
        <v>185</v>
      </c>
      <c r="W2" s="280"/>
      <c r="X2" s="280"/>
      <c r="Y2" s="281"/>
      <c r="Z2" s="279" t="s">
        <v>186</v>
      </c>
      <c r="AA2" s="280"/>
      <c r="AB2" s="280"/>
      <c r="AC2" s="281"/>
      <c r="AD2" s="279" t="s">
        <v>187</v>
      </c>
      <c r="AE2" s="281"/>
      <c r="AF2" s="279" t="s">
        <v>183</v>
      </c>
      <c r="AG2" s="280"/>
      <c r="AH2" s="280"/>
      <c r="AI2" s="280"/>
      <c r="AJ2" s="280"/>
      <c r="AK2" s="281"/>
      <c r="AL2" s="279" t="s">
        <v>184</v>
      </c>
      <c r="AM2" s="280"/>
      <c r="AN2" s="280"/>
      <c r="AO2" s="281"/>
      <c r="AP2" s="279" t="s">
        <v>185</v>
      </c>
      <c r="AQ2" s="280"/>
      <c r="AR2" s="280"/>
      <c r="AS2" s="281"/>
      <c r="AT2" s="279" t="s">
        <v>186</v>
      </c>
      <c r="AU2" s="280"/>
      <c r="AV2" s="280"/>
      <c r="AW2" s="281"/>
      <c r="AX2" s="279" t="s">
        <v>187</v>
      </c>
      <c r="AY2" s="280"/>
      <c r="AZ2" s="288"/>
      <c r="BA2" s="289"/>
      <c r="BB2" s="289"/>
      <c r="BC2" s="289"/>
      <c r="BD2" s="289"/>
      <c r="BE2" s="289"/>
      <c r="BF2" s="289"/>
      <c r="BG2" s="289"/>
      <c r="BH2" s="289"/>
      <c r="BI2" s="289"/>
      <c r="BJ2" s="289"/>
      <c r="BK2" s="290"/>
      <c r="BL2" s="288"/>
      <c r="BM2" s="289"/>
      <c r="BN2" s="289"/>
      <c r="BO2" s="289"/>
      <c r="BP2" s="289"/>
      <c r="BQ2" s="289"/>
      <c r="BR2" s="289"/>
      <c r="BS2" s="289"/>
      <c r="BT2" s="289"/>
      <c r="BU2" s="289"/>
      <c r="BV2" s="289"/>
      <c r="BW2" s="290"/>
      <c r="BX2" s="288"/>
      <c r="BY2" s="289"/>
      <c r="BZ2" s="289"/>
      <c r="CA2" s="289"/>
      <c r="CB2" s="289"/>
      <c r="CC2" s="289"/>
      <c r="CD2" s="289"/>
      <c r="CE2" s="290"/>
      <c r="CF2" s="288"/>
      <c r="CG2" s="289"/>
      <c r="CH2" s="289"/>
      <c r="CI2" s="290"/>
    </row>
    <row r="3" spans="1:87" x14ac:dyDescent="0.45">
      <c r="C3" s="279" t="s">
        <v>188</v>
      </c>
      <c r="D3" s="280"/>
      <c r="E3" s="281"/>
      <c r="F3" s="279" t="s">
        <v>54</v>
      </c>
      <c r="G3" s="280"/>
      <c r="H3" s="281"/>
      <c r="I3" s="279" t="s">
        <v>189</v>
      </c>
      <c r="J3" s="280"/>
      <c r="K3" s="281"/>
      <c r="L3" s="279" t="s">
        <v>70</v>
      </c>
      <c r="M3" s="281"/>
      <c r="N3" s="279" t="s">
        <v>71</v>
      </c>
      <c r="O3" s="281"/>
      <c r="P3" s="279" t="s">
        <v>72</v>
      </c>
      <c r="Q3" s="281"/>
      <c r="R3" s="279" t="s">
        <v>70</v>
      </c>
      <c r="S3" s="281"/>
      <c r="T3" s="279" t="s">
        <v>71</v>
      </c>
      <c r="U3" s="281"/>
      <c r="V3" s="279" t="s">
        <v>71</v>
      </c>
      <c r="W3" s="281"/>
      <c r="X3" s="279" t="s">
        <v>72</v>
      </c>
      <c r="Y3" s="281"/>
      <c r="Z3" s="279" t="s">
        <v>72</v>
      </c>
      <c r="AA3" s="281"/>
      <c r="AB3" s="279" t="s">
        <v>73</v>
      </c>
      <c r="AC3" s="281"/>
      <c r="AD3" s="279" t="s">
        <v>73</v>
      </c>
      <c r="AE3" s="281"/>
      <c r="AF3" s="279" t="s">
        <v>69</v>
      </c>
      <c r="AG3" s="281"/>
      <c r="AH3" s="279" t="s">
        <v>70</v>
      </c>
      <c r="AI3" s="281"/>
      <c r="AJ3" s="279" t="s">
        <v>71</v>
      </c>
      <c r="AK3" s="281"/>
      <c r="AL3" s="279" t="s">
        <v>70</v>
      </c>
      <c r="AM3" s="281"/>
      <c r="AN3" s="279" t="s">
        <v>71</v>
      </c>
      <c r="AO3" s="281"/>
      <c r="AP3" s="279" t="s">
        <v>71</v>
      </c>
      <c r="AQ3" s="281"/>
      <c r="AR3" s="279" t="s">
        <v>72</v>
      </c>
      <c r="AS3" s="281"/>
      <c r="AT3" s="279" t="s">
        <v>72</v>
      </c>
      <c r="AU3" s="281"/>
      <c r="AV3" s="279" t="s">
        <v>73</v>
      </c>
      <c r="AW3" s="281"/>
      <c r="AX3" s="279" t="s">
        <v>73</v>
      </c>
      <c r="AY3" s="281"/>
      <c r="AZ3" s="279" t="s">
        <v>190</v>
      </c>
      <c r="BA3" s="281"/>
      <c r="BB3" s="279" t="s">
        <v>184</v>
      </c>
      <c r="BC3" s="281"/>
      <c r="BD3" s="279" t="s">
        <v>185</v>
      </c>
      <c r="BE3" s="281"/>
      <c r="BF3" s="279" t="s">
        <v>191</v>
      </c>
      <c r="BG3" s="281"/>
      <c r="BH3" s="279" t="s">
        <v>192</v>
      </c>
      <c r="BI3" s="281"/>
      <c r="BJ3" s="279" t="s">
        <v>193</v>
      </c>
      <c r="BK3" s="281"/>
      <c r="BL3" s="279" t="s">
        <v>190</v>
      </c>
      <c r="BM3" s="281"/>
      <c r="BN3" s="279" t="s">
        <v>184</v>
      </c>
      <c r="BO3" s="281"/>
      <c r="BP3" s="279" t="s">
        <v>185</v>
      </c>
      <c r="BQ3" s="281"/>
      <c r="BR3" s="279" t="s">
        <v>191</v>
      </c>
      <c r="BS3" s="281"/>
      <c r="BT3" s="279" t="s">
        <v>192</v>
      </c>
      <c r="BU3" s="281"/>
      <c r="BV3" s="279" t="s">
        <v>193</v>
      </c>
      <c r="BW3" s="281"/>
      <c r="BX3" s="279" t="s">
        <v>194</v>
      </c>
      <c r="BY3" s="281"/>
      <c r="BZ3" s="279" t="s">
        <v>195</v>
      </c>
      <c r="CA3" s="281"/>
      <c r="CB3" s="279" t="s">
        <v>196</v>
      </c>
      <c r="CC3" s="281"/>
      <c r="CD3" s="279" t="s">
        <v>197</v>
      </c>
      <c r="CE3" s="281"/>
      <c r="CF3" s="279">
        <v>61</v>
      </c>
      <c r="CG3" s="281"/>
      <c r="CH3" s="279">
        <v>62</v>
      </c>
      <c r="CI3" s="281"/>
    </row>
    <row r="4" spans="1:87" x14ac:dyDescent="0.45">
      <c r="A4" s="291" t="s">
        <v>198</v>
      </c>
      <c r="B4" s="291" t="s">
        <v>199</v>
      </c>
      <c r="C4" s="291" t="s">
        <v>7</v>
      </c>
      <c r="D4" s="291" t="s">
        <v>200</v>
      </c>
      <c r="E4" s="291" t="s">
        <v>201</v>
      </c>
      <c r="F4" s="291" t="s">
        <v>7</v>
      </c>
      <c r="G4" s="291" t="s">
        <v>200</v>
      </c>
      <c r="H4" s="291" t="s">
        <v>201</v>
      </c>
      <c r="I4" s="291" t="s">
        <v>7</v>
      </c>
      <c r="J4" s="291" t="s">
        <v>200</v>
      </c>
      <c r="K4" s="291" t="s">
        <v>201</v>
      </c>
      <c r="L4" s="291" t="s">
        <v>202</v>
      </c>
      <c r="M4" s="291" t="s">
        <v>203</v>
      </c>
      <c r="N4" s="291" t="s">
        <v>202</v>
      </c>
      <c r="O4" s="291" t="s">
        <v>203</v>
      </c>
      <c r="P4" s="291" t="s">
        <v>202</v>
      </c>
      <c r="Q4" s="291" t="s">
        <v>203</v>
      </c>
      <c r="R4" s="291" t="s">
        <v>202</v>
      </c>
      <c r="S4" s="291" t="s">
        <v>203</v>
      </c>
      <c r="T4" s="291" t="s">
        <v>202</v>
      </c>
      <c r="U4" s="291" t="s">
        <v>203</v>
      </c>
      <c r="V4" s="291" t="s">
        <v>202</v>
      </c>
      <c r="W4" s="291" t="s">
        <v>203</v>
      </c>
      <c r="X4" s="291" t="s">
        <v>202</v>
      </c>
      <c r="Y4" s="291" t="s">
        <v>203</v>
      </c>
      <c r="Z4" s="291" t="s">
        <v>202</v>
      </c>
      <c r="AA4" s="291" t="s">
        <v>203</v>
      </c>
      <c r="AB4" s="291" t="s">
        <v>202</v>
      </c>
      <c r="AC4" s="291" t="s">
        <v>203</v>
      </c>
      <c r="AD4" s="291" t="s">
        <v>202</v>
      </c>
      <c r="AE4" s="291" t="s">
        <v>203</v>
      </c>
      <c r="AF4" s="291" t="s">
        <v>202</v>
      </c>
      <c r="AG4" s="291" t="s">
        <v>203</v>
      </c>
      <c r="AH4" s="291" t="s">
        <v>202</v>
      </c>
      <c r="AI4" s="291" t="s">
        <v>203</v>
      </c>
      <c r="AJ4" s="291" t="s">
        <v>202</v>
      </c>
      <c r="AK4" s="291" t="s">
        <v>203</v>
      </c>
      <c r="AL4" s="291" t="s">
        <v>202</v>
      </c>
      <c r="AM4" s="291" t="s">
        <v>203</v>
      </c>
      <c r="AN4" s="291" t="s">
        <v>202</v>
      </c>
      <c r="AO4" s="291" t="s">
        <v>203</v>
      </c>
      <c r="AP4" s="291" t="s">
        <v>202</v>
      </c>
      <c r="AQ4" s="291" t="s">
        <v>203</v>
      </c>
      <c r="AR4" s="291" t="s">
        <v>202</v>
      </c>
      <c r="AS4" s="291" t="s">
        <v>203</v>
      </c>
      <c r="AT4" s="291" t="s">
        <v>202</v>
      </c>
      <c r="AU4" s="291" t="s">
        <v>203</v>
      </c>
      <c r="AV4" s="291" t="s">
        <v>202</v>
      </c>
      <c r="AW4" s="291" t="s">
        <v>203</v>
      </c>
      <c r="AX4" s="291" t="s">
        <v>202</v>
      </c>
      <c r="AY4" s="291" t="s">
        <v>203</v>
      </c>
      <c r="AZ4" s="291" t="s">
        <v>202</v>
      </c>
      <c r="BA4" s="291" t="s">
        <v>203</v>
      </c>
      <c r="BB4" s="291" t="s">
        <v>202</v>
      </c>
      <c r="BC4" s="291" t="s">
        <v>203</v>
      </c>
      <c r="BD4" s="291" t="s">
        <v>202</v>
      </c>
      <c r="BE4" s="291" t="s">
        <v>203</v>
      </c>
      <c r="BF4" s="291" t="s">
        <v>202</v>
      </c>
      <c r="BG4" s="291" t="s">
        <v>203</v>
      </c>
      <c r="BH4" s="291" t="s">
        <v>202</v>
      </c>
      <c r="BI4" s="291" t="s">
        <v>203</v>
      </c>
      <c r="BJ4" s="291" t="s">
        <v>202</v>
      </c>
      <c r="BK4" s="291" t="s">
        <v>203</v>
      </c>
      <c r="BL4" s="291" t="s">
        <v>202</v>
      </c>
      <c r="BM4" s="291" t="s">
        <v>203</v>
      </c>
      <c r="BN4" s="291" t="s">
        <v>202</v>
      </c>
      <c r="BO4" s="291" t="s">
        <v>203</v>
      </c>
      <c r="BP4" s="291" t="s">
        <v>202</v>
      </c>
      <c r="BQ4" s="291" t="s">
        <v>203</v>
      </c>
      <c r="BR4" s="291" t="s">
        <v>202</v>
      </c>
      <c r="BS4" s="291" t="s">
        <v>203</v>
      </c>
      <c r="BT4" s="291" t="s">
        <v>202</v>
      </c>
      <c r="BU4" s="291" t="s">
        <v>203</v>
      </c>
      <c r="BV4" s="291" t="s">
        <v>202</v>
      </c>
      <c r="BW4" s="291" t="s">
        <v>203</v>
      </c>
      <c r="BX4" s="291" t="s">
        <v>202</v>
      </c>
      <c r="BY4" s="291" t="s">
        <v>203</v>
      </c>
      <c r="BZ4" s="291" t="s">
        <v>202</v>
      </c>
      <c r="CA4" s="291" t="s">
        <v>203</v>
      </c>
      <c r="CB4" s="291" t="s">
        <v>202</v>
      </c>
      <c r="CC4" s="291" t="s">
        <v>203</v>
      </c>
      <c r="CD4" s="291" t="s">
        <v>202</v>
      </c>
      <c r="CE4" s="291" t="s">
        <v>203</v>
      </c>
      <c r="CF4" s="291" t="s">
        <v>202</v>
      </c>
      <c r="CG4" s="291" t="s">
        <v>203</v>
      </c>
      <c r="CH4" s="291" t="s">
        <v>202</v>
      </c>
      <c r="CI4" s="291" t="s">
        <v>203</v>
      </c>
    </row>
    <row r="5" spans="1:87" x14ac:dyDescent="0.45">
      <c r="A5" s="292" t="str">
        <f>[1]สนง!E3</f>
        <v>จังหวัด.................................</v>
      </c>
      <c r="B5" s="293" t="str">
        <f>[1]สนง!A3</f>
        <v>สำนักงานเขตพื้นที่การศึกษา......................................................</v>
      </c>
      <c r="C5" s="294">
        <f>[1]สนง!D8</f>
        <v>0</v>
      </c>
      <c r="D5" s="294">
        <f>[1]สนง!E8</f>
        <v>0</v>
      </c>
      <c r="E5" s="294">
        <f>[1]สนง!F8</f>
        <v>0</v>
      </c>
      <c r="F5" s="294">
        <f>[1]สนง!D9</f>
        <v>0</v>
      </c>
      <c r="G5" s="294">
        <f>[1]สนง!E9</f>
        <v>0</v>
      </c>
      <c r="H5" s="294">
        <f>[1]สนง!F9</f>
        <v>0</v>
      </c>
      <c r="I5" s="294">
        <f>[1]สนง!D10</f>
        <v>0</v>
      </c>
      <c r="J5" s="294">
        <f>[1]สนง!E10</f>
        <v>0</v>
      </c>
      <c r="K5" s="294">
        <f>[1]สนง!F10</f>
        <v>0</v>
      </c>
      <c r="L5" s="294">
        <f>[1]สนง!E15</f>
        <v>0</v>
      </c>
      <c r="M5" s="294">
        <f>[1]สนง!F15</f>
        <v>0</v>
      </c>
      <c r="N5" s="294">
        <f>[1]สนง!E16</f>
        <v>0</v>
      </c>
      <c r="O5" s="294">
        <f>[1]สนง!F16</f>
        <v>0</v>
      </c>
      <c r="P5" s="294">
        <f>[1]สนง!E17</f>
        <v>0</v>
      </c>
      <c r="Q5" s="294">
        <f>[1]สนง!F17</f>
        <v>0</v>
      </c>
      <c r="R5" s="294">
        <f>[1]สนง!E18</f>
        <v>0</v>
      </c>
      <c r="S5" s="294">
        <f>[1]สนง!F18</f>
        <v>0</v>
      </c>
      <c r="T5" s="294">
        <f>[1]สนง!E19</f>
        <v>0</v>
      </c>
      <c r="U5" s="294">
        <f>[1]สนง!F19</f>
        <v>0</v>
      </c>
      <c r="V5" s="294">
        <f>[1]สนง!E20</f>
        <v>0</v>
      </c>
      <c r="W5" s="294">
        <f>[1]สนง!F20</f>
        <v>0</v>
      </c>
      <c r="X5" s="294">
        <f>[1]สนง!E21</f>
        <v>0</v>
      </c>
      <c r="Y5" s="294">
        <f>[1]สนง!F21</f>
        <v>0</v>
      </c>
      <c r="Z5" s="294">
        <f>[1]สนง!E22</f>
        <v>0</v>
      </c>
      <c r="AA5" s="294">
        <f>[1]สนง!F22</f>
        <v>0</v>
      </c>
      <c r="AB5" s="294">
        <f>[1]สนง!E23</f>
        <v>0</v>
      </c>
      <c r="AC5" s="294">
        <f>[1]สนง!F23</f>
        <v>0</v>
      </c>
      <c r="AD5" s="294">
        <f>[1]สนง!E24</f>
        <v>0</v>
      </c>
      <c r="AE5" s="294">
        <f>[1]สนง!F24</f>
        <v>0</v>
      </c>
      <c r="AF5" s="294">
        <f>[1]สนง!E26</f>
        <v>0</v>
      </c>
      <c r="AG5" s="294">
        <f>[1]สนง!F26</f>
        <v>0</v>
      </c>
      <c r="AH5" s="294">
        <f>[1]สนง!E27</f>
        <v>0</v>
      </c>
      <c r="AI5" s="294">
        <f>[1]สนง!F27</f>
        <v>0</v>
      </c>
      <c r="AJ5" s="294">
        <f>[1]สนง!E28</f>
        <v>0</v>
      </c>
      <c r="AK5" s="294">
        <f>[1]สนง!F28</f>
        <v>0</v>
      </c>
      <c r="AL5" s="294">
        <f>[1]สนง!E29</f>
        <v>0</v>
      </c>
      <c r="AM5" s="294">
        <f>[1]สนง!F29</f>
        <v>0</v>
      </c>
      <c r="AN5" s="294">
        <f>[1]สนง!E30</f>
        <v>0</v>
      </c>
      <c r="AO5" s="294">
        <f>[1]สนง!F30</f>
        <v>0</v>
      </c>
      <c r="AP5" s="294">
        <f>[1]สนง!E31</f>
        <v>0</v>
      </c>
      <c r="AQ5" s="294">
        <f>[1]สนง!F31</f>
        <v>0</v>
      </c>
      <c r="AR5" s="294">
        <f>[1]สนง!E32</f>
        <v>0</v>
      </c>
      <c r="AS5" s="294">
        <f>[1]สนง!F32</f>
        <v>0</v>
      </c>
      <c r="AT5" s="294">
        <f>[1]สนง!E33</f>
        <v>0</v>
      </c>
      <c r="AU5" s="294">
        <f>[1]สนง!F33</f>
        <v>0</v>
      </c>
      <c r="AV5" s="294">
        <f>[1]สนง!E34</f>
        <v>0</v>
      </c>
      <c r="AW5" s="294">
        <f>[1]สนง!F34</f>
        <v>0</v>
      </c>
      <c r="AX5" s="294">
        <f>[1]สนง!E35</f>
        <v>0</v>
      </c>
      <c r="AY5" s="294">
        <f>[1]สนง!F35</f>
        <v>0</v>
      </c>
      <c r="AZ5" s="294">
        <f>[1]สนง!E37</f>
        <v>0</v>
      </c>
      <c r="BA5" s="294">
        <f>[1]สนง!F37</f>
        <v>0</v>
      </c>
      <c r="BB5" s="294">
        <f>[1]สนง!E38</f>
        <v>0</v>
      </c>
      <c r="BC5" s="294">
        <f>[1]สนง!F38</f>
        <v>0</v>
      </c>
      <c r="BD5" s="294">
        <f>[1]สนง!E39</f>
        <v>0</v>
      </c>
      <c r="BE5" s="294">
        <f>[1]สนง!F39</f>
        <v>0</v>
      </c>
      <c r="BF5" s="294">
        <f>[1]สนง!E40</f>
        <v>0</v>
      </c>
      <c r="BG5" s="294">
        <f>[1]สนง!F40</f>
        <v>0</v>
      </c>
      <c r="BH5" s="294">
        <f>[1]สนง!E41</f>
        <v>0</v>
      </c>
      <c r="BI5" s="294">
        <f>[1]สนง!F41</f>
        <v>0</v>
      </c>
      <c r="BJ5" s="294">
        <f>[1]สนง!E42</f>
        <v>0</v>
      </c>
      <c r="BK5" s="294">
        <f>[1]สนง!F42</f>
        <v>0</v>
      </c>
      <c r="BL5" s="294">
        <f>[1]สนง!E44</f>
        <v>0</v>
      </c>
      <c r="BM5" s="294">
        <f>[1]สนง!F44</f>
        <v>0</v>
      </c>
      <c r="BN5" s="294">
        <f>[1]สนง!E45</f>
        <v>0</v>
      </c>
      <c r="BO5" s="294">
        <f>[1]สนง!F45</f>
        <v>0</v>
      </c>
      <c r="BP5" s="294">
        <f>[1]สนง!E46</f>
        <v>0</v>
      </c>
      <c r="BQ5" s="294">
        <f>[1]สนง!F46</f>
        <v>0</v>
      </c>
      <c r="BR5" s="294">
        <f>[1]สนง!E47</f>
        <v>0</v>
      </c>
      <c r="BS5" s="294">
        <f>[1]สนง!F47</f>
        <v>0</v>
      </c>
      <c r="BT5" s="294">
        <f>[1]สนง!E48</f>
        <v>0</v>
      </c>
      <c r="BU5" s="294">
        <f>[1]สนง!F48</f>
        <v>0</v>
      </c>
      <c r="BV5" s="294">
        <f>[1]สนง!E49</f>
        <v>0</v>
      </c>
      <c r="BW5" s="294">
        <f>[1]สนง!F49</f>
        <v>0</v>
      </c>
      <c r="BX5" s="294">
        <f>[1]สนง!E56</f>
        <v>0</v>
      </c>
      <c r="BY5" s="294">
        <f>[1]สนง!F56</f>
        <v>0</v>
      </c>
      <c r="BZ5" s="294">
        <f>[1]สนง!E57</f>
        <v>0</v>
      </c>
      <c r="CA5" s="294">
        <f>[1]สนง!F57</f>
        <v>0</v>
      </c>
      <c r="CB5" s="294">
        <f>[1]สนง!E58</f>
        <v>0</v>
      </c>
      <c r="CC5" s="294">
        <f>[1]สนง!F58</f>
        <v>0</v>
      </c>
      <c r="CD5" s="294">
        <f>[1]สนง!E59</f>
        <v>0</v>
      </c>
      <c r="CE5" s="294">
        <f>[1]สนง!F59</f>
        <v>0</v>
      </c>
      <c r="CF5" s="294">
        <f>[1]สนง!E65</f>
        <v>0</v>
      </c>
      <c r="CG5" s="294">
        <f>[1]สนง!F65</f>
        <v>0</v>
      </c>
      <c r="CH5" s="294">
        <f>[1]สนง!E66</f>
        <v>0</v>
      </c>
      <c r="CI5" s="294">
        <f>[1]สนง!F66</f>
        <v>0</v>
      </c>
    </row>
    <row r="16" spans="1:87" x14ac:dyDescent="0.45">
      <c r="K16" s="275" t="s">
        <v>221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คำอธิบาย</vt:lpstr>
      <vt:lpstr>การตั้งชื่อเรื่อง E-mail</vt:lpstr>
      <vt:lpstr>ข้อมูลเฉพาะ</vt:lpstr>
      <vt:lpstr>ตาราง1-2</vt:lpstr>
      <vt:lpstr>ตาราง3</vt:lpstr>
      <vt:lpstr>ตาราง4เฉพาะสพม.ทีมีหลายจังหวัด</vt:lpstr>
      <vt:lpstr>สนง </vt:lpstr>
      <vt:lpstr>T</vt:lpstr>
      <vt:lpstr>ข้อมูลเฉพาะ!Print_Area</vt:lpstr>
      <vt:lpstr>'ตาราง1-2'!Print_Area</vt:lpstr>
      <vt:lpstr>ตาราง3!Print_Area</vt:lpstr>
      <vt:lpstr>ตาราง4เฉพาะสพม.ทีมีหลายจังหวัด!Print_Area</vt:lpstr>
      <vt:lpstr>'สนง '!Print_Area</vt:lpstr>
      <vt:lpstr>ตาราง3!Print_Titles</vt:lpstr>
      <vt:lpstr>'สนง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OBEC-AIO</cp:lastModifiedBy>
  <cp:lastPrinted>2020-01-03T06:12:02Z</cp:lastPrinted>
  <dcterms:created xsi:type="dcterms:W3CDTF">2005-06-24T06:16:26Z</dcterms:created>
  <dcterms:modified xsi:type="dcterms:W3CDTF">2020-01-06T02:12:47Z</dcterms:modified>
</cp:coreProperties>
</file>