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สำรวจเกษียณ 64\สำรวจ กษ 64 ส่งเขต\"/>
    </mc:Choice>
  </mc:AlternateContent>
  <xr:revisionPtr revIDLastSave="0" documentId="13_ncr:1_{1AFF1902-8D58-481E-BE59-0DAB07AF16B9}" xr6:coauthVersionLast="46" xr6:coauthVersionMax="46" xr10:uidLastSave="{00000000-0000-0000-0000-000000000000}"/>
  <bookViews>
    <workbookView xWindow="-120" yWindow="-120" windowWidth="24240" windowHeight="13290" firstSheet="3" activeTab="11" xr2:uid="{00000000-000D-0000-FFFF-FFFF00000000}"/>
  </bookViews>
  <sheets>
    <sheet name="แนวปฏิบัติ" sheetId="73" r:id="rId1"/>
    <sheet name="แบบ 1 Ex" sheetId="86" r:id="rId2"/>
    <sheet name="แบบ 1 กรอก" sheetId="18" r:id="rId3"/>
    <sheet name="แบบ 2 Ex" sheetId="75" r:id="rId4"/>
    <sheet name="แบบ 2 กรอก" sheetId="68" r:id="rId5"/>
    <sheet name="แบบ 3 Ex" sheetId="87" r:id="rId6"/>
    <sheet name="แบบ 3 กรอก" sheetId="66" r:id="rId7"/>
    <sheet name="แบบ 4" sheetId="31" r:id="rId8"/>
    <sheet name="แบบ 5 Ex" sheetId="90" r:id="rId9"/>
    <sheet name="แบบ 5 กรอก" sheetId="56" r:id="rId10"/>
    <sheet name="แบบ 6 Ex" sheetId="85" r:id="rId11"/>
    <sheet name="แบบ 6 กรอก" sheetId="83" r:id="rId12"/>
    <sheet name="(สรุป)" sheetId="84" state="hidden" r:id="rId13"/>
  </sheets>
  <externalReferences>
    <externalReference r:id="rId14"/>
    <externalReference r:id="rId15"/>
  </externalReferences>
  <definedNames>
    <definedName name="_xlnm._FilterDatabase" localSheetId="1" hidden="1">'แบบ 1 Ex'!$A$8:$AH$31</definedName>
    <definedName name="_xlnm._FilterDatabase" localSheetId="2" hidden="1">'แบบ 1 กรอก'!$A$8:$AH$31</definedName>
    <definedName name="_xlnm.Print_Area" localSheetId="0">แนวปฏิบัติ!$A$1:$K$20</definedName>
    <definedName name="_xlnm.Print_Area" localSheetId="1">'แบบ 1 Ex'!$A$1:$AH$34</definedName>
    <definedName name="_xlnm.Print_Area" localSheetId="2">'แบบ 1 กรอก'!$A$1:$AH$34</definedName>
    <definedName name="_xlnm.Print_Area" localSheetId="3">'แบบ 2 Ex'!$A$1:$F$40</definedName>
    <definedName name="_xlnm.Print_Area" localSheetId="4">'แบบ 2 กรอก'!$A$1:$F$44</definedName>
    <definedName name="_xlnm.Print_Area" localSheetId="7">'แบบ 4'!$A$1:$A$26</definedName>
    <definedName name="_xlnm.Print_Area" localSheetId="8">'แบบ 5 Ex'!$A$1:$AA$40</definedName>
    <definedName name="_xlnm.Print_Area" localSheetId="9">'แบบ 5 กรอก'!$A$1:$AA$40</definedName>
    <definedName name="_xlnm.Print_Area" localSheetId="11">'แบบ 6 กรอก'!$A$1:$D$15</definedName>
    <definedName name="_xlnm.Print_Titles" localSheetId="12">'(สรุป)'!$56:$56</definedName>
    <definedName name="_xlnm.Print_Titles" localSheetId="1">'แบบ 1 Ex'!$5:$8</definedName>
    <definedName name="_xlnm.Print_Titles" localSheetId="2">'แบบ 1 กรอก'!$5:$8</definedName>
    <definedName name="_xlnm.Print_Titles" localSheetId="3">'แบบ 2 Ex'!$8:$8</definedName>
    <definedName name="_xlnm.Print_Titles" localSheetId="4">'แบบ 2 กรอก'!$7:$7</definedName>
    <definedName name="_xlnm.Print_Titles" localSheetId="8">'แบบ 5 Ex'!$13:$18</definedName>
    <definedName name="_xlnm.Print_Titles" localSheetId="9">'แบบ 5 กรอก'!$13:$18</definedName>
    <definedName name="_xlnm.Print_Titles" localSheetId="10">'แบบ 6 Ex'!$7:$7</definedName>
    <definedName name="_xlnm.Print_Titles" localSheetId="11">'แบบ 6 กรอก'!$7:$7</definedName>
    <definedName name="กลุ่ม">[1]l!$C$2:$C$10</definedName>
    <definedName name="ชื่อตำแหน่ง">[2]L!$M$2:$M$20</definedName>
    <definedName name="ตำแหน่ง">[1]l!$A$2:$A$14</definedName>
    <definedName name="ประเภท">[2]L!$O$2:$O$3</definedName>
    <definedName name="ระดับ">[1]l!$B$2:$B$11</definedName>
    <definedName name="ระดับหรืออันดับ">[2]L!$N$2:$N$12</definedName>
  </definedNames>
  <calcPr calcId="181029"/>
</workbook>
</file>

<file path=xl/calcChain.xml><?xml version="1.0" encoding="utf-8"?>
<calcChain xmlns="http://schemas.openxmlformats.org/spreadsheetml/2006/main">
  <c r="P19" i="84" l="1"/>
  <c r="Z28" i="90" l="1"/>
  <c r="Y28" i="90"/>
  <c r="X28" i="90"/>
  <c r="W28" i="90"/>
  <c r="V28" i="90"/>
  <c r="Z27" i="90"/>
  <c r="Y27" i="90"/>
  <c r="X27" i="90"/>
  <c r="W27" i="90"/>
  <c r="V27" i="90"/>
  <c r="Z26" i="90"/>
  <c r="Y26" i="90"/>
  <c r="X26" i="90"/>
  <c r="W26" i="90"/>
  <c r="V26" i="90"/>
  <c r="Z25" i="90"/>
  <c r="Y25" i="90"/>
  <c r="X25" i="90"/>
  <c r="W25" i="90"/>
  <c r="V25" i="90"/>
  <c r="Z24" i="90"/>
  <c r="Y24" i="90"/>
  <c r="X24" i="90"/>
  <c r="W24" i="90"/>
  <c r="V24" i="90"/>
  <c r="Z23" i="90"/>
  <c r="Y23" i="90"/>
  <c r="X23" i="90"/>
  <c r="W23" i="90"/>
  <c r="V23" i="90"/>
  <c r="Z22" i="90"/>
  <c r="Y22" i="90"/>
  <c r="X22" i="90"/>
  <c r="W22" i="90"/>
  <c r="V22" i="90"/>
  <c r="Z21" i="90"/>
  <c r="Y21" i="90"/>
  <c r="X21" i="90"/>
  <c r="W21" i="90"/>
  <c r="V21" i="90"/>
  <c r="Z20" i="90"/>
  <c r="Y20" i="90"/>
  <c r="X20" i="90"/>
  <c r="W20" i="90"/>
  <c r="V20" i="90"/>
  <c r="V19" i="90"/>
  <c r="W19" i="90"/>
  <c r="X19" i="90"/>
  <c r="Y19" i="90"/>
  <c r="Z19" i="90"/>
  <c r="N10" i="90"/>
  <c r="N9" i="90"/>
  <c r="N8" i="90" l="1"/>
  <c r="W19" i="56"/>
  <c r="X19" i="56"/>
  <c r="Y19" i="56"/>
  <c r="Z19" i="56"/>
  <c r="V19" i="56"/>
  <c r="N10" i="56" l="1"/>
  <c r="I51" i="84" s="1"/>
  <c r="E46" i="87"/>
  <c r="H45" i="87"/>
  <c r="G45" i="87"/>
  <c r="I43" i="87"/>
  <c r="H43" i="87"/>
  <c r="G43" i="87"/>
  <c r="I42" i="87"/>
  <c r="H42" i="87"/>
  <c r="G42" i="87"/>
  <c r="F30" i="87"/>
  <c r="F25" i="87"/>
  <c r="I45" i="87" s="1"/>
  <c r="J45" i="87" s="1"/>
  <c r="K45" i="87" s="1"/>
  <c r="F17" i="87"/>
  <c r="K11" i="87"/>
  <c r="K10" i="87"/>
  <c r="AG22" i="86"/>
  <c r="AF22" i="86"/>
  <c r="AE22" i="86"/>
  <c r="AD22" i="86"/>
  <c r="AC22" i="86"/>
  <c r="AB22" i="86"/>
  <c r="AA22" i="86"/>
  <c r="Z22" i="86"/>
  <c r="Y22" i="86"/>
  <c r="X22" i="86"/>
  <c r="W22" i="86"/>
  <c r="V22" i="86"/>
  <c r="U22" i="86"/>
  <c r="T22" i="86"/>
  <c r="S22" i="86"/>
  <c r="R22" i="86"/>
  <c r="Q22" i="86"/>
  <c r="P22" i="86"/>
  <c r="O22" i="86"/>
  <c r="N22" i="86"/>
  <c r="M22" i="86"/>
  <c r="L22" i="86"/>
  <c r="K22" i="86"/>
  <c r="J22" i="86"/>
  <c r="I22" i="86"/>
  <c r="H22" i="86"/>
  <c r="G22" i="86"/>
  <c r="AH21" i="86"/>
  <c r="AH20" i="86"/>
  <c r="AH19" i="86"/>
  <c r="AH18" i="86"/>
  <c r="AH17" i="86"/>
  <c r="AH16" i="86"/>
  <c r="AH15" i="86"/>
  <c r="AH14" i="86"/>
  <c r="AH13" i="86"/>
  <c r="AH12" i="86"/>
  <c r="AH11" i="86"/>
  <c r="AH10" i="86"/>
  <c r="AH9" i="86"/>
  <c r="F25" i="66"/>
  <c r="F22" i="66" s="1"/>
  <c r="F43" i="87" l="1"/>
  <c r="F22" i="87"/>
  <c r="F21" i="87" s="1"/>
  <c r="F16" i="87" s="1"/>
  <c r="H46" i="87"/>
  <c r="J42" i="87"/>
  <c r="G46" i="87"/>
  <c r="F45" i="87"/>
  <c r="F42" i="87"/>
  <c r="F46" i="87" s="1"/>
  <c r="K42" i="87"/>
  <c r="I46" i="87"/>
  <c r="J43" i="87"/>
  <c r="K43" i="87" s="1"/>
  <c r="AH22" i="86"/>
  <c r="E22" i="86" s="1"/>
  <c r="J46" i="87" l="1"/>
  <c r="K46" i="87"/>
  <c r="B59" i="84" l="1"/>
  <c r="A59" i="84"/>
  <c r="C12" i="85" l="1"/>
  <c r="D12" i="85" s="1"/>
  <c r="B12" i="85"/>
  <c r="D9" i="85"/>
  <c r="G45" i="66"/>
  <c r="G43" i="66"/>
  <c r="G42" i="66"/>
  <c r="I43" i="66"/>
  <c r="I42" i="66"/>
  <c r="H45" i="66"/>
  <c r="H43" i="66"/>
  <c r="H42" i="66"/>
  <c r="F45" i="66" l="1"/>
  <c r="F43" i="66"/>
  <c r="F42" i="66"/>
  <c r="M43" i="84" l="1"/>
  <c r="L43" i="84"/>
  <c r="K43" i="84"/>
  <c r="H43" i="84"/>
  <c r="I43" i="84"/>
  <c r="G43" i="84"/>
  <c r="E43" i="84"/>
  <c r="D43" i="84"/>
  <c r="C43" i="84"/>
  <c r="E51" i="84"/>
  <c r="D51" i="84"/>
  <c r="C51" i="84"/>
  <c r="A1" i="84"/>
  <c r="B51" i="84"/>
  <c r="A51" i="84"/>
  <c r="E19" i="84"/>
  <c r="D19" i="84"/>
  <c r="C19" i="84"/>
  <c r="I45" i="66"/>
  <c r="Q19" i="84"/>
  <c r="O19" i="84"/>
  <c r="N19" i="84"/>
  <c r="M19" i="84"/>
  <c r="L19" i="84"/>
  <c r="K19" i="84"/>
  <c r="I19" i="84"/>
  <c r="H19" i="84"/>
  <c r="G19" i="84"/>
  <c r="B43" i="84"/>
  <c r="A43" i="84"/>
  <c r="AG22" i="18"/>
  <c r="AC26" i="84" s="1"/>
  <c r="Z35" i="84"/>
  <c r="AA35" i="84"/>
  <c r="AB35" i="84"/>
  <c r="V35" i="84"/>
  <c r="W35" i="84"/>
  <c r="X35" i="84"/>
  <c r="Y35" i="84"/>
  <c r="N35" i="84"/>
  <c r="O35" i="84"/>
  <c r="P35" i="84"/>
  <c r="Q35" i="84"/>
  <c r="R35" i="84"/>
  <c r="T35" i="84"/>
  <c r="U35" i="84"/>
  <c r="M35" i="84"/>
  <c r="L35" i="84"/>
  <c r="J35" i="84"/>
  <c r="I35" i="84"/>
  <c r="H35" i="84"/>
  <c r="G35" i="84"/>
  <c r="F35" i="84"/>
  <c r="E35" i="84"/>
  <c r="D35" i="84"/>
  <c r="C35" i="84"/>
  <c r="B35" i="84"/>
  <c r="A35" i="84"/>
  <c r="B26" i="84"/>
  <c r="A26" i="84"/>
  <c r="B19" i="84"/>
  <c r="A19" i="84"/>
  <c r="B11" i="84"/>
  <c r="I11" i="84"/>
  <c r="H11" i="84"/>
  <c r="G11" i="84"/>
  <c r="E11" i="84"/>
  <c r="D11" i="84"/>
  <c r="C11" i="84"/>
  <c r="A11" i="84"/>
  <c r="K10" i="66"/>
  <c r="F6" i="56" s="1"/>
  <c r="K11" i="66"/>
  <c r="N9" i="56" l="1"/>
  <c r="H51" i="84" s="1"/>
  <c r="N8" i="56"/>
  <c r="G51" i="84" s="1"/>
  <c r="F19" i="84"/>
  <c r="J19" i="84"/>
  <c r="F11" i="84"/>
  <c r="J11" i="84"/>
  <c r="D11" i="85" l="1"/>
  <c r="D10" i="85"/>
  <c r="I59" i="84"/>
  <c r="H59" i="84"/>
  <c r="G59" i="84"/>
  <c r="E59" i="84"/>
  <c r="D59" i="84"/>
  <c r="C59" i="84"/>
  <c r="D10" i="83"/>
  <c r="D11" i="83"/>
  <c r="D9" i="83"/>
  <c r="B12" i="83"/>
  <c r="C12" i="83"/>
  <c r="D12" i="83" l="1"/>
  <c r="L59" i="84"/>
  <c r="J59" i="84"/>
  <c r="M59" i="84"/>
  <c r="K59" i="84"/>
  <c r="F59" i="84"/>
  <c r="N59" i="84" l="1"/>
  <c r="AH10" i="18" l="1"/>
  <c r="AH11" i="18"/>
  <c r="AH12" i="18"/>
  <c r="AH13" i="18"/>
  <c r="AH14" i="18"/>
  <c r="AH15" i="18"/>
  <c r="AH16" i="18"/>
  <c r="AH17" i="18"/>
  <c r="AH18" i="18"/>
  <c r="AH19" i="18"/>
  <c r="AH20" i="18"/>
  <c r="AH21" i="18"/>
  <c r="AH9" i="18"/>
  <c r="F30" i="66" l="1"/>
  <c r="F35" i="75"/>
  <c r="F25" i="75"/>
  <c r="F17" i="75"/>
  <c r="R19" i="84" l="1"/>
  <c r="S19" i="84" s="1"/>
  <c r="F21" i="66"/>
  <c r="F36" i="75"/>
  <c r="E46" i="66" l="1"/>
  <c r="F17" i="66"/>
  <c r="G22" i="18" l="1"/>
  <c r="C26" i="84" s="1"/>
  <c r="H22" i="18"/>
  <c r="D26" i="84" s="1"/>
  <c r="I22" i="18"/>
  <c r="E26" i="84" s="1"/>
  <c r="J22" i="18"/>
  <c r="F26" i="84" s="1"/>
  <c r="K22" i="18"/>
  <c r="G26" i="84" s="1"/>
  <c r="L22" i="18"/>
  <c r="H26" i="84" s="1"/>
  <c r="M22" i="18"/>
  <c r="I26" i="84" s="1"/>
  <c r="N22" i="18"/>
  <c r="J26" i="84" s="1"/>
  <c r="O22" i="18"/>
  <c r="K26" i="84" s="1"/>
  <c r="P22" i="18"/>
  <c r="L26" i="84" s="1"/>
  <c r="Q22" i="18"/>
  <c r="M26" i="84" s="1"/>
  <c r="R22" i="18"/>
  <c r="N26" i="84" s="1"/>
  <c r="S22" i="18"/>
  <c r="O26" i="84" s="1"/>
  <c r="T22" i="18"/>
  <c r="P26" i="84" s="1"/>
  <c r="U22" i="18"/>
  <c r="Q26" i="84" s="1"/>
  <c r="V22" i="18"/>
  <c r="R26" i="84" s="1"/>
  <c r="W22" i="18"/>
  <c r="S26" i="84" s="1"/>
  <c r="X22" i="18"/>
  <c r="T26" i="84" s="1"/>
  <c r="Y22" i="18"/>
  <c r="U26" i="84" s="1"/>
  <c r="Z22" i="18"/>
  <c r="V26" i="84" s="1"/>
  <c r="AA22" i="18"/>
  <c r="W26" i="84" s="1"/>
  <c r="AB22" i="18"/>
  <c r="X26" i="84" s="1"/>
  <c r="AC22" i="18"/>
  <c r="Y26" i="84" s="1"/>
  <c r="AD22" i="18"/>
  <c r="Z26" i="84" s="1"/>
  <c r="AE22" i="18"/>
  <c r="AA26" i="84" s="1"/>
  <c r="AF22" i="18"/>
  <c r="AB26" i="84" s="1"/>
  <c r="AD26" i="84" l="1"/>
  <c r="AH22" i="18"/>
  <c r="E22" i="18" s="1"/>
  <c r="J45" i="66"/>
  <c r="K45" i="66" s="1"/>
  <c r="G46" i="66"/>
  <c r="I46" i="66"/>
  <c r="O43" i="84" s="1"/>
  <c r="J43" i="66" l="1"/>
  <c r="K43" i="66" s="1"/>
  <c r="F46" i="66"/>
  <c r="H46" i="66"/>
  <c r="J42" i="66"/>
  <c r="K42" i="66" l="1"/>
  <c r="K46" i="66" s="1"/>
  <c r="Q43" i="84" s="1"/>
  <c r="J46" i="66"/>
  <c r="P43" i="84" s="1"/>
  <c r="F16" i="66" l="1"/>
  <c r="F34" i="68"/>
  <c r="F24" i="68"/>
  <c r="F16" i="68"/>
  <c r="F35" i="6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OBEC-AIO</author>
  </authors>
  <commentList>
    <comment ref="E9" authorId="0" shapeId="0" xr:uid="{00000000-0006-0000-0200-000001000000}">
      <text>
        <r>
          <rPr>
            <b/>
            <sz val="16"/>
            <color indexed="81"/>
            <rFont val="TH SarabunPSK"/>
            <family val="2"/>
          </rPr>
          <t>ใส่อันดับ (คศ.) ที่อยู่จริง ณ ปัจจุบันอย่างเดียว ไม่ต้องใส่ คศ. เงินเดือน หรือวงเล็บ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OBEC-AIO</author>
  </authors>
  <commentList>
    <comment ref="E42" authorId="0" shapeId="0" xr:uid="{00000000-0006-0000-0500-000001000000}">
      <text>
        <r>
          <rPr>
            <b/>
            <u/>
            <sz val="9"/>
            <color indexed="81"/>
            <rFont val="Tahoma"/>
            <family val="2"/>
          </rPr>
          <t>กรอกข้อมูล 3 ช่อง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OBEC-AIO</author>
  </authors>
  <commentList>
    <comment ref="E42" authorId="0" shapeId="0" xr:uid="{00000000-0006-0000-0600-000001000000}">
      <text>
        <r>
          <rPr>
            <b/>
            <u/>
            <sz val="9"/>
            <color indexed="81"/>
            <rFont val="Tahoma"/>
            <family val="2"/>
          </rPr>
          <t>กรอกข้อมูล 3 ช่อง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OBEC-AIO</author>
  </authors>
  <commentList>
    <comment ref="P7" authorId="0" shapeId="0" xr:uid="{00000000-0006-0000-0800-000001000000}">
      <text>
        <r>
          <rPr>
            <b/>
            <sz val="16"/>
            <color indexed="81"/>
            <rFont val="Tahoma"/>
            <family val="2"/>
          </rPr>
          <t>กรอกข้อมูลในช่องนี้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OBEC-AIO</author>
  </authors>
  <commentList>
    <comment ref="P7" authorId="0" shapeId="0" xr:uid="{00000000-0006-0000-0900-000001000000}">
      <text>
        <r>
          <rPr>
            <b/>
            <sz val="16"/>
            <color indexed="81"/>
            <rFont val="Tahoma"/>
            <family val="2"/>
          </rPr>
          <t>กรอกข้อมูลในช่องนี้</t>
        </r>
      </text>
    </comment>
  </commentList>
</comments>
</file>

<file path=xl/sharedStrings.xml><?xml version="1.0" encoding="utf-8"?>
<sst xmlns="http://schemas.openxmlformats.org/spreadsheetml/2006/main" count="925" uniqueCount="311">
  <si>
    <t>แบบฟอร์มรายงานตำแหน่งข้าราชการครูและบุคลากรทางการศึกษาในสถานศึกษา</t>
  </si>
  <si>
    <t>การดำเนินการ</t>
  </si>
  <si>
    <t xml:space="preserve">แบบ. 1 </t>
  </si>
  <si>
    <t>ลำดับ</t>
  </si>
  <si>
    <t xml:space="preserve">ตำแหน่งเกษียณอายุราชการ </t>
  </si>
  <si>
    <t>ตำแหน่ง</t>
  </si>
  <si>
    <t xml:space="preserve">ตำแหน่ง/สถานศึกษา/อำเภอ </t>
  </si>
  <si>
    <t>วิทยฐานะ</t>
  </si>
  <si>
    <t>ประถมศึกษา</t>
  </si>
  <si>
    <t>(2)</t>
  </si>
  <si>
    <t>รวม</t>
  </si>
  <si>
    <t>ขาด/เกิน</t>
  </si>
  <si>
    <t>บร.</t>
  </si>
  <si>
    <t>ปฐมวัย</t>
  </si>
  <si>
    <t>ภาษาไทย</t>
  </si>
  <si>
    <t>คณิตศาสตร์</t>
  </si>
  <si>
    <t>คอมพิวเตอร์</t>
  </si>
  <si>
    <t>วิทยาศาสตร์(ทั่วไป)</t>
  </si>
  <si>
    <t>เคมี</t>
  </si>
  <si>
    <t>ชีววิทยา</t>
  </si>
  <si>
    <t>ฟิสิกส์</t>
  </si>
  <si>
    <t>สังคมศึกษา</t>
  </si>
  <si>
    <t>สุขศึกษา</t>
  </si>
  <si>
    <t>พลศึกษา</t>
  </si>
  <si>
    <t>ศิลปศึกษา</t>
  </si>
  <si>
    <t>ดนตรี/ดุริยางคศิลป์</t>
  </si>
  <si>
    <t>นาฏศิลป์</t>
  </si>
  <si>
    <t>เกษตรกรรม</t>
  </si>
  <si>
    <t>คหกรรม</t>
  </si>
  <si>
    <t>อุตสาหกรรมศิลป์</t>
  </si>
  <si>
    <t>ภาษาต่างประเทศ</t>
  </si>
  <si>
    <t>การศึกษาพิเศษ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</si>
  <si>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</si>
  <si>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</si>
  <si>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</si>
  <si>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</si>
  <si>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โสตฯ/เทคโนโลยีฯ</t>
  </si>
  <si>
    <t>รวมทั้งสิ้น</t>
  </si>
  <si>
    <t>เลขที่</t>
  </si>
  <si>
    <t xml:space="preserve">อันดับ </t>
  </si>
  <si>
    <t>ขั้น</t>
  </si>
  <si>
    <t>ครูผู้สอน</t>
  </si>
  <si>
    <t>(คศ.)</t>
  </si>
  <si>
    <t>(บาท)</t>
  </si>
  <si>
    <t>(1)</t>
  </si>
  <si>
    <t>(4)</t>
  </si>
  <si>
    <t xml:space="preserve">หมายเหตุ  </t>
  </si>
  <si>
    <t xml:space="preserve"> * การกรอกข้อมูล ให้เรียงลำดับจากตำแหน่งผู้อำนวยการสถานศึกษา รองผู้อำนวยการสถานศึกษา และตามด้วยครูผู้สอน ทั้งนี้ หากโรงเรียนใดมีผู้เกษียณหลายคนให้จัดลำดับเลขที่ตำแหน่งต่อกัน โดยยังเรียงลำดับประเภทตำแหน่งอยู่</t>
  </si>
  <si>
    <t xml:space="preserve">เช่น </t>
  </si>
  <si>
    <t>ผอ.สถานศึกษา/ร.ร.บ้านโพนเมือง/อ.อุทุมพรพิสัย</t>
  </si>
  <si>
    <t>ผอ.สถานศึกษา/ร.ร.บ้านพงพรต/อ.อุทุมพรพิสัย</t>
  </si>
  <si>
    <t>ครู/ร.ร.บ้านโพนเมือง/อ.อุทุมพรพิสัย</t>
  </si>
  <si>
    <t>รอง ผอ.สถานศึกษา/ร.ร.บ้านอีเซ(คุรุราษฎร์วิทยา)/อ.โพธิ์ศรีสุวรรณ</t>
  </si>
  <si>
    <t>ครู/ร.ร.บ้านเมืองหลวง/อ.ห้วยทับทัน</t>
  </si>
  <si>
    <t>ตัวอย่าง</t>
  </si>
  <si>
    <t>ผอ.ชำนาญการพิเศษ</t>
  </si>
  <si>
    <t>คศ.3</t>
  </si>
  <si>
    <t>รอง ผอ.ชำนาญการ</t>
  </si>
  <si>
    <t>ครูชำนาญการพิเศษ</t>
  </si>
  <si>
    <t>ครู/ร.ร.บ้านเมืองจันทร์/อ.เมืองจันทร์</t>
  </si>
  <si>
    <t>ห้อง</t>
  </si>
  <si>
    <t>แบบ. 2</t>
  </si>
  <si>
    <t>บัญชีสรุปตำแหน่งข้าราชการครูและบุคลากรทางการศึกษา</t>
  </si>
  <si>
    <t>สำนักงานคณะกรรมการการศึกษาขั้นพื้นฐาน กระทรวงศึกษาธิการ</t>
  </si>
  <si>
    <t>(ส่งพร้อมหนังสือ                                                                           ลงวันที่                                                         )</t>
  </si>
  <si>
    <t>ประเภท</t>
  </si>
  <si>
    <t>ระดับตำแหน่ง</t>
  </si>
  <si>
    <t>รับเงินเดือนในอันดับ</t>
  </si>
  <si>
    <t>ผู้อำนวยการสถานศึกษา</t>
  </si>
  <si>
    <t xml:space="preserve"> -</t>
  </si>
  <si>
    <t>คศ.1</t>
  </si>
  <si>
    <t>ผู้อำนวยการชำนาญการ</t>
  </si>
  <si>
    <t>คศ.2</t>
  </si>
  <si>
    <t>ผู้อำนวยการชำนาญการพิเศษ</t>
  </si>
  <si>
    <t>คศ.4</t>
  </si>
  <si>
    <t>ผู้อำนวยการเชี่ยวชาญ</t>
  </si>
  <si>
    <t>คศ.5</t>
  </si>
  <si>
    <t>ผู้อำนวยการเชี่ยวชาญพิเศษ</t>
  </si>
  <si>
    <t>รองผู้อำนวยการสถานศึกษา</t>
  </si>
  <si>
    <t>รองผู้อำนวยการชำนาญการ</t>
  </si>
  <si>
    <t>รองผู้อำนวยการชำนาญการพิเศษ</t>
  </si>
  <si>
    <t>รองผู้อำนวยการเชี่ยวชาญ</t>
  </si>
  <si>
    <t>ครู</t>
  </si>
  <si>
    <t xml:space="preserve">  -</t>
  </si>
  <si>
    <t>ครูผู้ช่วย</t>
  </si>
  <si>
    <t>ครูชำนาญการ</t>
  </si>
  <si>
    <t>ครูเชี่ยวชาญ</t>
  </si>
  <si>
    <t>ครูเชี่ยวชาญพิเศษ</t>
  </si>
  <si>
    <t>แบบ. 3      หน้า 1  (มีต่อหน้า 2)</t>
  </si>
  <si>
    <t>ข้อมูลเฉพาะส่วนราชการ</t>
  </si>
  <si>
    <t>1. ข้อมูลทั่วไป</t>
  </si>
  <si>
    <t xml:space="preserve">   1.1 ส่วนราชการ</t>
  </si>
  <si>
    <t>1.2 ผู้อำนวยการกลุ่ม/เจ้าหน้าที่ผู้รับผิดชอบงานด้านอัตรากำลังและงานที่เกี่ยวข้องกับ คปร.</t>
  </si>
  <si>
    <t>หมายเหตุ</t>
  </si>
  <si>
    <t xml:space="preserve"> ข้าราชการครูและบุคลากรทางการศึกษาในสถานศึกษา</t>
  </si>
  <si>
    <r>
      <rPr>
        <u/>
        <sz val="16"/>
        <rFont val="TH SarabunPSK"/>
        <family val="2"/>
      </rPr>
      <t>จำนวนตำแหน่งที่มีอัตราเงินเดือน</t>
    </r>
    <r>
      <rPr>
        <sz val="16"/>
        <rFont val="TH SarabunPSK"/>
        <family val="2"/>
      </rPr>
      <t xml:space="preserve"> หมายถึง ตำแหน่งที่คนครองและตำแหน่งว่างมีเงินเดือน (1+2)</t>
    </r>
  </si>
  <si>
    <t>ให้กรอกข้อมูลจำแนกเป็น ผอ.ร.ร.  รอง ผอ. ร.ร. และครูผู้สอน</t>
  </si>
  <si>
    <r>
      <rPr>
        <u/>
        <sz val="16"/>
        <rFont val="TH SarabunPSK"/>
        <family val="2"/>
      </rPr>
      <t>จำนวนตำแหน่งว่างทั้งหมดที่มีอัตราเงินเดือน</t>
    </r>
    <r>
      <rPr>
        <sz val="16"/>
        <rFont val="TH SarabunPSK"/>
        <family val="2"/>
      </rPr>
      <t xml:space="preserve"> หมายถึง ตำแหน่งว่าง (2.1+2.2)</t>
    </r>
  </si>
  <si>
    <t>2. จำนวนตำแหน่งว่างทั้งหมดที่มีอัตราเงินเดือน (2.1+2.2)</t>
  </si>
  <si>
    <t xml:space="preserve">     2.1 จำนวนตำแหน่งว่าง (ก.+ข.+ค.)</t>
  </si>
  <si>
    <r>
      <rPr>
        <u/>
        <sz val="16"/>
        <rFont val="TH SarabunPSK"/>
        <family val="2"/>
      </rPr>
      <t>จำนวนตำแหน่งว่างเฉพาะในส่วนที่กันไว้</t>
    </r>
    <r>
      <rPr>
        <sz val="16"/>
        <rFont val="TH SarabunPSK"/>
        <family val="2"/>
      </rPr>
      <t xml:space="preserve">   สำหรับผู้ลาออกไปรับราชการทหาร</t>
    </r>
  </si>
  <si>
    <t>ก. ตำแหน่ง ผอ. ร.ร. ว่างทุกกรณี</t>
  </si>
  <si>
    <t xml:space="preserve"> ผู้ได้รับอนุญาตไปปฏิบัติงานในองค์กรอื่นชั่วคราว และผู้ปฏิบัติงานตามมติ ครม. กลับเข้ารับราชการ</t>
  </si>
  <si>
    <t>ข. ตำแหน่ง รอง ผอ.ร.ร. ว่างทุกกรณี</t>
  </si>
  <si>
    <t>สรุปข้อมูลในภาพรวมของ สพท.</t>
  </si>
  <si>
    <t>แบบ. 3      หน้า 2</t>
  </si>
  <si>
    <t>ประเภทตำแหน่ง</t>
  </si>
  <si>
    <t>จำนวนกรอบอัตรากำลัง</t>
  </si>
  <si>
    <t>จำนวนตำแหน่งที่มีคนครอง</t>
  </si>
  <si>
    <t>จำนวนตำแหน่ง</t>
  </si>
  <si>
    <t>สภาพ</t>
  </si>
  <si>
    <t>ที่</t>
  </si>
  <si>
    <t>/เกณฑ์มาตรฐาน</t>
  </si>
  <si>
    <t>มีจริง</t>
  </si>
  <si>
    <t>ว่าง</t>
  </si>
  <si>
    <t>อัตรากำลัง</t>
  </si>
  <si>
    <t>อัตรากำลังที่ ก.ค.ศ. กำหนด</t>
  </si>
  <si>
    <t>(3)=(1)+(2)</t>
  </si>
  <si>
    <t>(5)=(3)+(4)</t>
  </si>
  <si>
    <t>ผู้บริหารสถานศึกษา</t>
  </si>
  <si>
    <t>ผู้สอนในสถานศึกษา</t>
  </si>
  <si>
    <r>
      <t xml:space="preserve">ทั้งนี้ :    </t>
    </r>
    <r>
      <rPr>
        <b/>
        <u/>
        <sz val="16"/>
        <rFont val="TH SarabunPSK"/>
        <family val="2"/>
      </rPr>
      <t>วิธีกรอกสรุปข้อมูลในภาพรวมของ สพท. ให้ทำตามตัวอย่าง</t>
    </r>
  </si>
  <si>
    <t>สพท.</t>
  </si>
  <si>
    <t>แบบ. 4</t>
  </si>
  <si>
    <t>สรุปเหตุผลความจำเป็นในการขอรับการจัดสรรอัตราว่างข้าราชการครูและบุคลากรทางการศึกษาในสถานศึกษา</t>
  </si>
  <si>
    <t>เหตุผลความจำเป็นในการขอรับการจัดสรรอัตราคืนในภาพรวม</t>
  </si>
  <si>
    <t>แบบ. 5</t>
  </si>
  <si>
    <t>หน่วยงาน/ตำแหน่งที่จะขอรับจัดสรรอัตราว่างจากการเกษียณอายุราชการ</t>
  </si>
  <si>
    <t>ตำแหน่งว่างข้าราชการครูและบุคลากรทางการศึกษาในสถานศึกษา</t>
  </si>
  <si>
    <t>ชื่อ</t>
  </si>
  <si>
    <t>ชื่อหน่วยงาน/</t>
  </si>
  <si>
    <t>นักเรียน</t>
  </si>
  <si>
    <t>จำนวนข้าราชการครูและบุคลากรทางการศึกษา</t>
  </si>
  <si>
    <t xml:space="preserve">ตามเกณฑ์ ก.ค.ศ. </t>
  </si>
  <si>
    <t>จำนวน</t>
  </si>
  <si>
    <t>ตามเกณฑ์</t>
  </si>
  <si>
    <t>บริหาร</t>
  </si>
  <si>
    <t>ผอ.สถานศึกษา/ร.ร.ราชวินิต/เขตดุสิต</t>
  </si>
  <si>
    <t>สพป.กทม.</t>
  </si>
  <si>
    <t>ผอ.สถานศึกษา/ร.ร.ทีปังกรวิทยาพัฒน์ (วัดโบสถ์)/เขตดุสิต</t>
  </si>
  <si>
    <t>ผอ.สถานศึกษา/ร.ร.ทุ่งมหาเมฆ/เขตสาทร</t>
  </si>
  <si>
    <t>ผอ.สถานศึกษา/ร.ร.วัดช่างเหล็ก/เขตตลิ่งชัน</t>
  </si>
  <si>
    <t>ผอ.สถานศึกษา/ร.ร.วัดเวตวันธรรมาวาส/เขตบางซื่อ</t>
  </si>
  <si>
    <t>ครู/ร.ร.โฆสิตสโมสร/เขตบางกอกน้อย</t>
  </si>
  <si>
    <t>สำนักงานเขตพื้นที่การศึกษา............................................</t>
  </si>
  <si>
    <t>อื่นๆ</t>
  </si>
  <si>
    <t>(ส่งพร้อมหนังสือ ..................................... ที่ ศธ.........................................ลงวันที่............................)</t>
  </si>
  <si>
    <t>จำนวนตำแหน่งที่มีอัตราเงินเดือน (1+2) (ทั้งหมด)</t>
  </si>
  <si>
    <t xml:space="preserve">     2.2 จำนวนตำแหน่งว่างเฉพาะในส่วนที่กันไว้ </t>
  </si>
  <si>
    <t>สำนักงานเขตพื้นที่การศึกษา..................................................</t>
  </si>
  <si>
    <t>ที่เป็นแถบสี  :  เป็นสูตรไม่ต้องกรอก</t>
  </si>
  <si>
    <t>(ส่งพร้อมหนังสือ …..……………………………………….ที่ ศธ ………………………………………………..        ลงวันที่        ...........................</t>
  </si>
  <si>
    <t>สำนักงานเขตพื้นที่การศึกษา...................................................</t>
  </si>
  <si>
    <t>ตำแหน่งว่างขอรับจัดสรรคืน (Copyตำแหน่ง กษ.)</t>
  </si>
  <si>
    <t>1) ชื่อ ...............................  ตำแหน่ง  ........................................</t>
  </si>
  <si>
    <t>2) ชื่อ ...............................  ตำแหน่ง  ........................................</t>
  </si>
  <si>
    <t xml:space="preserve">3. ข้อมูลอัตรากำลังในภาพรวม (ณ ปัจจุบัน) </t>
  </si>
  <si>
    <t>การจัดส่งเอกสารบางครั้ง สพร. ไม่ได้รับเอกสาร</t>
  </si>
  <si>
    <t>(http://personel.obec.go.th) หากมีความประสงค์สอบถามข้อมูลเพิ่มเติม ติดต่อได้ที่</t>
  </si>
  <si>
    <t>วิชาที่สอนของครูที่เกษียณ  ขอให้ สพท. ระบุ 1 คน ต่อ 1 วิชาที่สอน กรณีสอนหลายวิชาให้ใส่วิชาที่สอนมากที่สุด  ตำแหน่งผู้บริหารให้ระบุช่อง บร.</t>
  </si>
  <si>
    <r>
      <t xml:space="preserve">สามารถดาวน์โหลด  </t>
    </r>
    <r>
      <rPr>
        <b/>
        <u/>
        <sz val="16"/>
        <rFont val="TH SarabunPSK"/>
        <family val="2"/>
      </rPr>
      <t xml:space="preserve">    </t>
    </r>
  </si>
  <si>
    <t>แนวปฏิบัติการจัดทำข้อมูลตำแหน่งว่างข้าราชการครูและบุคลากรทางการศึกษาในสถานศึกษา</t>
  </si>
  <si>
    <t xml:space="preserve">1. จัดทำข้อมูลโดยใช้โปรแกรม Microsoft Excel </t>
  </si>
  <si>
    <t>รวม จำนวนข้าราชการครูฯ เกษียณอายุราชการ</t>
  </si>
  <si>
    <t>อัตรา</t>
  </si>
  <si>
    <t>หน่วยงาน ........................ โทร .......................... โทรสาร................................</t>
  </si>
  <si>
    <t>หน่วยงาน.......................... โทร .......................... โทรสาร ..............................</t>
  </si>
  <si>
    <t>- ผู้ลาออกไปรับราชการทหาร ผู้ได้รับอนุญาตไปปฏิบัติงาน</t>
  </si>
  <si>
    <t xml:space="preserve">  ในองค์กรอื่นชั่วคราวและผู้ปฏิบัติงานตามมติ ครม. </t>
  </si>
  <si>
    <t xml:space="preserve">  กลับเข้ารับราชการ</t>
  </si>
  <si>
    <t xml:space="preserve">      - ตำแหน่ง ผอ. โรงเรียน</t>
  </si>
  <si>
    <t>1.1 ผู้อำนวยการสถานศึกษา</t>
  </si>
  <si>
    <t>1.2 รองผู้อำนวยการสถานศึกษา</t>
  </si>
  <si>
    <t>1. ผู้บริหารสถานศึกษา</t>
  </si>
  <si>
    <t>2. ผู้สอนในสถานศึกษา</t>
  </si>
  <si>
    <t>แบบ. 6</t>
  </si>
  <si>
    <t>จำนวนเกษียณอายุ (2562)</t>
  </si>
  <si>
    <t>ผอ.</t>
  </si>
  <si>
    <t>รอง ผอ.</t>
  </si>
  <si>
    <t>สำนักงานเขตพื้นที่</t>
  </si>
  <si>
    <t>สำนักงานเขตพื้นที่การศึกษา</t>
  </si>
  <si>
    <t>ข้อมูล ณ ปัจจุบัน</t>
  </si>
  <si>
    <t>เขต</t>
  </si>
  <si>
    <t>เมื่อสิ้นปีงบประมาณ พ.ศ. 2563</t>
  </si>
  <si>
    <t>ผอ</t>
  </si>
  <si>
    <t>ข้าราชการครูที่เกษียณอายุ</t>
  </si>
  <si>
    <t>ตำแหน่งที่มีอัตราเงินเดือน</t>
  </si>
  <si>
    <t>รวมอัตราว่าง</t>
  </si>
  <si>
    <t>จ.18</t>
  </si>
  <si>
    <t>ตำแหน่งว่าง</t>
  </si>
  <si>
    <t>เฉพาะใน</t>
  </si>
  <si>
    <t>ทั้งสิ้น</t>
  </si>
  <si>
    <t>ว่างอื่นๆ</t>
  </si>
  <si>
    <t>ส่วนที่กันไว้</t>
  </si>
  <si>
    <t>เขตที่ &gt;&gt;&gt;&gt;&gt;&gt;&gt;&gt;&gt;&gt;</t>
  </si>
  <si>
    <t>วิชาเอกของครูที่เกษียณ ปี 62</t>
  </si>
  <si>
    <t>จำแนกตามวิทยฐานะ</t>
  </si>
  <si>
    <t>ผอ.รร.</t>
  </si>
  <si>
    <t>รองผอ.รร.</t>
  </si>
  <si>
    <t>ชำนาญการ</t>
  </si>
  <si>
    <t>ชำนาญการพิเศษ</t>
  </si>
  <si>
    <t>เชี่ยวชาญ</t>
  </si>
  <si>
    <t>เชี่ยวชาญพิเศษ</t>
  </si>
  <si>
    <t>สภาพอัตรา</t>
  </si>
  <si>
    <t>กำลัง</t>
  </si>
  <si>
    <t>รองผอ.</t>
  </si>
  <si>
    <t>จำนวนเกษียณอายุ</t>
  </si>
  <si>
    <t>ขอรับจัดสรรคืน</t>
  </si>
  <si>
    <t>รวมได้รับทั้งสิ้น</t>
  </si>
  <si>
    <t>รับจัดสรร</t>
  </si>
  <si>
    <t>มากกว่ากษ.</t>
  </si>
  <si>
    <t>น้อยกว่ากษ.</t>
  </si>
  <si>
    <t>เท่ากับกษ.</t>
  </si>
  <si>
    <t>ผบ</t>
  </si>
  <si>
    <t>เขตที่</t>
  </si>
  <si>
    <t>ใส่ชื่อ สพท. &gt;&gt;&gt;&gt;&gt;&gt;&gt;&gt;</t>
  </si>
  <si>
    <t>ประสงค์ขอรับจัดสรรคืนน้อยกว่าจำนวนเกษียณ</t>
  </si>
  <si>
    <t>ประสงค์ขอรับจัดสรรคืนเท่ากับจำนวนเกษียณ</t>
  </si>
  <si>
    <t>ประสงค์ขอรับจัดสรรคืนมากกว่าจำนวนเกษียณ</t>
  </si>
  <si>
    <t>ยอด 62กระจาย</t>
  </si>
  <si>
    <t xml:space="preserve">ยอดจ.18 </t>
  </si>
  <si>
    <t>วิชาสอนเกษียณ</t>
  </si>
  <si>
    <t>สำนักงานเขตพื้นที่การศึกษาขอรับจัดสรรคืนอัตราเกษียณ จำนวนทั้งสิ้น</t>
  </si>
  <si>
    <t>สำนักงานเขตพื้นที่การศึกษามีจำนวนเกษียณอายุ</t>
  </si>
  <si>
    <t>โรงเรียนมีนักเรียน
ตั้งแต่ 120 คนขึ้นไป</t>
  </si>
  <si>
    <t>โรงเรียนมีนักเรียน
ตั้งแต่ 0 - 119 คน</t>
  </si>
  <si>
    <t>นร.ตั้งแต่ 0 - 199 คน</t>
  </si>
  <si>
    <t>นร.ตั้งแต่ 120 คนขึ้นไป</t>
  </si>
  <si>
    <t xml:space="preserve">      - ตำแหน่ง รอง ผอ. โรงเรียน</t>
  </si>
  <si>
    <t xml:space="preserve">      - ตำแหน่ง ครู</t>
  </si>
  <si>
    <t xml:space="preserve">                                เบอร์โทร  ......................................................... วันที่ ....................................................</t>
  </si>
  <si>
    <t xml:space="preserve">                                เบอร์โทร  ....................................................... วันที่ ....................................................</t>
  </si>
  <si>
    <t>เจ้าหน้าที่ผู้จัดทำข้อมูล/รับรองข้อมูล   ........................................................  ตำแหน่ง ...........................................</t>
  </si>
  <si>
    <t>เจ้าหน้าที่ผู้จัดทำข้อมูล/รับรองข้อมูล   ..........................................................  ตำแหน่ง ...........................................</t>
  </si>
  <si>
    <t>เจ้าหน้าที่ผู้จัดทำข้อมูล/รับรองข้อมูล   ........................................................  ตำแหน่ง .............................................</t>
  </si>
  <si>
    <t xml:space="preserve">                                เบอร์โทร  ........................................................... วันที่ ....................................................</t>
  </si>
  <si>
    <t>เจ้าหน้าที่ผู้จัดทำข้อมูล/รับรองข้อมูล   ..........................................................  ตำแหน่ง .........................................</t>
  </si>
  <si>
    <r>
      <t>1.</t>
    </r>
    <r>
      <rPr>
        <sz val="7"/>
        <rFont val="TH SarabunPSK"/>
        <family val="2"/>
      </rPr>
      <t xml:space="preserve">    </t>
    </r>
    <r>
      <rPr>
        <sz val="16"/>
        <rFont val="TH SarabunPSK"/>
        <family val="2"/>
      </rPr>
      <t xml:space="preserve">แบบฟอร์มรายงานข้อมูลและแนวปฏิบัติในการจัดทำรายงาน   </t>
    </r>
    <r>
      <rPr>
        <u/>
        <sz val="16"/>
        <rFont val="TH SarabunPSK"/>
        <family val="2"/>
      </rPr>
      <t>(ตามสิ่งที่ส่งมาด้วย)</t>
    </r>
  </si>
  <si>
    <t xml:space="preserve">      e-mail ของส่วนราชการ …………………………………………….</t>
  </si>
  <si>
    <r>
      <t xml:space="preserve">ทางเวปไซต์ของสำนักพัฒนาระบบบริหารงานบุคคลและนิติการ  </t>
    </r>
    <r>
      <rPr>
        <u/>
        <sz val="16"/>
        <rFont val="TH SarabunPSK"/>
        <family val="2"/>
      </rPr>
      <t>ช่องทาง</t>
    </r>
    <r>
      <rPr>
        <sz val="16"/>
        <rFont val="TH SarabunPSK"/>
        <family val="2"/>
      </rPr>
      <t xml:space="preserve"> หนังสือเวียนราชการ  </t>
    </r>
  </si>
  <si>
    <t>วิชาการ</t>
  </si>
  <si>
    <t>ทั่วไป</t>
  </si>
  <si>
    <t>มีจริง ตาม จ.18</t>
  </si>
  <si>
    <t xml:space="preserve">               ค.1 ตำแหน่งเกษียณที่ได้รับจัดสรรคืนแต่ยังไม่ได้ใช้</t>
  </si>
  <si>
    <t>ค.1 = ตำแหน่งเกษียณที่ได้รับจัดสรรคืนแต่ยังไม่ได้ใช้ หรืออยู่ระหว่างดำเนินการสรรหา คัดเลือก บรรจุ แต่งตั้ง/ติดเงื่อนไข คปร.</t>
  </si>
  <si>
    <t xml:space="preserve">            ค.2 ตำแหน่งที่เกลี่ยคืนสพฐ. (ต้นทาง)</t>
  </si>
  <si>
    <t>ค.2 = ตำแหน่งที่เกลี่ยคืนสพฐ. (ต้นทาง) ซึ่ง สพฐ. สงวนไว้ และยังไม่ได้รับแจ้งการตัดโอนตำแหน่ง (คงค้างอยู่ในบัญชีถือจ่าย (จ.18)</t>
  </si>
  <si>
    <t xml:space="preserve">            ค.3 ตำแหน่งที่ส่งคืน สพฐ.</t>
  </si>
  <si>
    <t>ค.3 = ตำแหน่งที่ส่งคืนสพฐ. เนื่องจากไม่มีโรงเรียนที่ต่ำกว่าเกณฑ์ ก.ค.ศ.</t>
  </si>
  <si>
    <t>ค. ตำแหน่ง ครูผู้สอน (ค.1+ค.2+ค.3+ค.4+ค.4)</t>
  </si>
  <si>
    <t xml:space="preserve">            ค.4 ตำแหน่งว่างอื่นๆ (นอกเหนือข้อ ค.1 - ค.3) </t>
  </si>
  <si>
    <t xml:space="preserve">                                                 </t>
  </si>
  <si>
    <r>
      <t xml:space="preserve">   เจ้าหน้าที่ผู้จัดทำข้อมูล/รับรองข้อมูล :  </t>
    </r>
    <r>
      <rPr>
        <sz val="16"/>
        <color rgb="FF000000"/>
        <rFont val="TH SarabunPSK"/>
        <family val="2"/>
      </rPr>
      <t>ชื่อ-นามสกุล..................................................................................</t>
    </r>
  </si>
  <si>
    <t xml:space="preserve">ตำแหน่ง ........................................................................................ </t>
  </si>
  <si>
    <t xml:space="preserve"> เบอร์โทร  .................................. วันที่..........................................</t>
  </si>
  <si>
    <t xml:space="preserve"> ตำแหน่ง ........................................................................................ </t>
  </si>
  <si>
    <r>
      <t>เงินเดือน</t>
    </r>
    <r>
      <rPr>
        <b/>
        <vertAlign val="superscript"/>
        <sz val="16"/>
        <color rgb="FFFF0000"/>
        <rFont val="TH SarabunPSK"/>
        <family val="2"/>
      </rPr>
      <t>(1)</t>
    </r>
  </si>
  <si>
    <r>
      <t>วิชาที่สอนของครูที่เกษียณฯ</t>
    </r>
    <r>
      <rPr>
        <b/>
        <vertAlign val="superscript"/>
        <sz val="16"/>
        <color rgb="FFFF0000"/>
        <rFont val="TH SarabunPSK"/>
        <family val="2"/>
      </rPr>
      <t>(2)</t>
    </r>
  </si>
  <si>
    <t>เบอร์โทร  .................................. วันที่..........................................</t>
  </si>
  <si>
    <t>สิ้นปีงบประมาณ พ.ศ. 2564</t>
  </si>
  <si>
    <t>4. ขอความอนุเคราะห์ สพท. ส่งไฟล์ข้อมูลแบบฟอร์ม แบบ 1 - 6 เข้าเมลล์ Plankruks@hotmail.com ด้วยเนื่องจาก</t>
  </si>
  <si>
    <t>2. แบบฟอร์มที่ต้องทำ แบบ1 - แบบ 6</t>
  </si>
  <si>
    <t xml:space="preserve"> ประเภทสถานศึกษา (2)</t>
  </si>
  <si>
    <t xml:space="preserve"> เป็นตำแหน่งบรรจุ นร. ทุน (1)</t>
  </si>
  <si>
    <t>(2)  ระบุประเภทสถานศึกษา ดังนี้ ได้แก่ 1=สถานศึกษาปกติ 2=ตั้งอยู่ในเขตพื้นที่พิเศษ 3=พื้นที่เสี่ยงภัย 4=ทุรกันดาร 5=ชนกลุ่มน้อย 6=พื้นที่บนเกาะ 7=ภูเขา 8=พื้นที่ในเขตชายแดน</t>
  </si>
  <si>
    <t>(1)  ให้ระบุ "ใช่" / "ไม่ใช่"</t>
  </si>
  <si>
    <t xml:space="preserve">      9= สถานศึกษาที่จัดการศึกษาเพื่อคนพิการ 10=สถานศึกษาสงเคราะห์ 11=สถานศึกษาตามโครงการพระราชดำริ 12=โรงเรียนร่วมพัฒนา 13=โรงเรียนคุณภาพประจำตำบล</t>
  </si>
  <si>
    <t>จำนวนครูขาด-เกิน (3)</t>
  </si>
  <si>
    <r>
      <t xml:space="preserve">(3)  จำนวนครูขาด-เกิน หมายถึง ครูมีจริงตาม จ.18 </t>
    </r>
    <r>
      <rPr>
        <u/>
        <sz val="18"/>
        <rFont val="TH SarabunPSK"/>
        <family val="2"/>
      </rPr>
      <t>ลบด้วย</t>
    </r>
    <r>
      <rPr>
        <sz val="18"/>
        <rFont val="TH SarabunPSK"/>
        <family val="2"/>
      </rPr>
      <t xml:space="preserve"> ครูตามเกณฑ์ ก.ค.ศ.</t>
    </r>
  </si>
  <si>
    <t>*บคศ. หมายถึง บุคลากรทางการศึกษาอื่นตามมาตรา 38 ค(2) ในสถานศึกษา</t>
  </si>
  <si>
    <r>
      <t xml:space="preserve">    เจ้าหน้าที่ผู้จัดทำข้อมูล/รับรองข้อมูล :  </t>
    </r>
    <r>
      <rPr>
        <sz val="18"/>
        <color rgb="FF000000"/>
        <rFont val="TH SarabunPSK"/>
        <family val="2"/>
      </rPr>
      <t>ชื่อ-นามสกุล..................................................................................</t>
    </r>
  </si>
  <si>
    <t>บคศ.*</t>
  </si>
  <si>
    <t>ไม่ใช่</t>
  </si>
  <si>
    <t>ใช่</t>
  </si>
  <si>
    <r>
      <rPr>
        <u/>
        <sz val="16"/>
        <rFont val="TH SarabunPSK"/>
        <family val="2"/>
      </rPr>
      <t xml:space="preserve">ตำแหน่งว่างอื่นๆ </t>
    </r>
    <r>
      <rPr>
        <sz val="16"/>
        <rFont val="TH SarabunPSK"/>
        <family val="2"/>
      </rPr>
      <t xml:space="preserve">ได้แก่ ตำแหน่งที่นอกเหนือข้อ ค.1, ค.2, ค.3 </t>
    </r>
  </si>
  <si>
    <r>
      <rPr>
        <u/>
        <sz val="16"/>
        <rFont val="TH SarabunPSK"/>
        <family val="2"/>
      </rPr>
      <t xml:space="preserve">ตำแหน่งว่างอื่นๆ </t>
    </r>
    <r>
      <rPr>
        <sz val="16"/>
        <rFont val="TH SarabunPSK"/>
        <family val="2"/>
      </rPr>
      <t>ได้แก่ ตำแหน่งที่นอกเหนือข้อ ค.1, ค.2, ค.3</t>
    </r>
  </si>
  <si>
    <t>เมื่อสิ้นปีงบประมาณ พ.ศ. 2564</t>
  </si>
  <si>
    <t>จำนวนเกษียณ 63</t>
  </si>
  <si>
    <t>ตำแหน่งคนครอง (รวมเกษียณ 63)</t>
  </si>
  <si>
    <t>คปร.2 จำแนกวิทยฐานะ</t>
  </si>
  <si>
    <t>จำนวนตำแหน่งเกษียณ 63</t>
  </si>
  <si>
    <t>คปร. 3 สรุปข้อมูลในภาพรวมของสพท</t>
  </si>
  <si>
    <t>ว่างปกติ/ติดเงื่อนไข</t>
  </si>
  <si>
    <t>เกลี่ย</t>
  </si>
  <si>
    <t>ส่งคืน</t>
  </si>
  <si>
    <t>จำนวนตำแหน่งที่มีคนครอง (ไม่รวมเกษียณ 63)</t>
  </si>
  <si>
    <t>ค. ตำแหน่ง ครูผู้สอน (ค.1+ค.2+ค.3)</t>
  </si>
  <si>
    <t xml:space="preserve">3. จัดส่งเอกสาร (ต้นฉบับ) ให้สำนักงานคณะกรรมการการศึกษาขั้นพื้นฐาน </t>
  </si>
  <si>
    <t>สิ่งที่ส่งมาด้วย 1</t>
  </si>
  <si>
    <t xml:space="preserve"> ที่ว่างจากผลการเกษียณอายุราชการ เมื่อสิ้นปีงบประมาณ พ.ศ. 2564</t>
  </si>
  <si>
    <r>
      <t xml:space="preserve">ภายในวันที่ </t>
    </r>
    <r>
      <rPr>
        <b/>
        <sz val="16"/>
        <color rgb="FFFF0000"/>
        <rFont val="TH SarabunPSK"/>
        <family val="2"/>
      </rPr>
      <t>23 เมษายน 2564</t>
    </r>
    <r>
      <rPr>
        <sz val="16"/>
        <rFont val="TH SarabunPSK"/>
        <family val="2"/>
      </rPr>
      <t xml:space="preserve"> และกรณีที่จัดส่งขอให้ตั้งชื่อไฟล์ ใช้ชื่อสำนักงานเขตพื้นที่การศึกษา </t>
    </r>
  </si>
  <si>
    <t>ตามด้วยชื่องาน ตัวอย่าง สพป. เลย 2 เกษียณ 64 หรือ สพม. เชียงใหม่ เกษียณ 64</t>
  </si>
  <si>
    <t>เบอร์โทรศัพท์ 02-288-5636 (ในสถานศึกษา)</t>
  </si>
  <si>
    <t>เบอร์โทรศัพท์ 02-288-5637 (ในสำนักงานเขตพื้นที่การศึกษา)</t>
  </si>
  <si>
    <t>เบอร์โทรศัพท์ 02-288-5638 (พนักงานราชการ ลูกจ้าง)</t>
  </si>
  <si>
    <t>บัญชีรายละเอียดตำแหน่งข้าราชการครูและบุคลากรทางการศึกษาในสถานศึกษาที่ว่างจากผลการเกษียณอายุราชการ เมื่อสิ้นปีงบประมาณ พ.ศ. 2564</t>
  </si>
  <si>
    <r>
      <t>เงินเดือน* อันดับ/ขั้น   ให้ใส่ตามที่ได้รับอยู่จริง ณ 30 เมษายน 2564 (ปรับขึ้นเงินเดือนแล้ว)</t>
    </r>
    <r>
      <rPr>
        <sz val="17"/>
        <color rgb="FFFF0000"/>
        <rFont val="TH SarabunPSK"/>
        <family val="2"/>
      </rPr>
      <t xml:space="preserve"> [อันดับให้ใส่อันดับ (คศ.) ที่อยู่จริง ณ ปัจจุบันอย่างเดียว ไม่ต้องใส่ คศ. เงินเดือน หรือวงเล็บ]</t>
    </r>
  </si>
  <si>
    <r>
      <t xml:space="preserve">เงินเดือน* อันดับ/ขั้น   ให้ใส่ตามที่ได้รับอยู่จริง ณ 30 เมษายน 2564 (ปรับขึ้นเงินเดือนแล้ว) </t>
    </r>
    <r>
      <rPr>
        <sz val="17"/>
        <color rgb="FFFF0000"/>
        <rFont val="TH SarabunPSK"/>
        <family val="2"/>
      </rPr>
      <t>[อันดับให้ใส่อันดับ (คศ.) ที่อยู่จริง ณ ปัจจุบันอย่างเดียว ไม่ต้องใส่ คศ. เงินเดือน หรือวงเล็บ]</t>
    </r>
  </si>
  <si>
    <t>ที่ว่างจากผลการเกษียณอายุราชการ เมื่อสิ้นปีงบประมาณ พ.ศ. 2564</t>
  </si>
  <si>
    <t>รวมตำแหน่งข้าราชการครูและบุคลากรทางการศึกษา เมื่อสิ้นปีงบประมาณ พ.ศ. 2564</t>
  </si>
  <si>
    <t>จำนวนเกษียณ 2564</t>
  </si>
  <si>
    <t>2. ข้าราชการครู (ในสถานศึกษา) เกษียณอายุ เมื่อสิ้นปีงบประมาณ พ.ศ. 2564 - 2565</t>
  </si>
  <si>
    <t>สิ้นปีงบประมาณ พ.ศ. 2565</t>
  </si>
  <si>
    <t>1. จำนวนตำแหน่งที่มีคนครอง (จ.18) (รวมเกษียณ 2564)</t>
  </si>
  <si>
    <t>เกษียณปี 64</t>
  </si>
  <si>
    <t>จากผลการเกษียณอายุราชการ เมื่อสิ้นปีงบประมาณ พ.ศ. 2564</t>
  </si>
  <si>
    <t>บัญชีรายละเอียดตำแหน่งข้าราชการครูและบุคลากรทางการศึกษาที่จะเกษียณอายุราชการ และตำแหน่งที่จะขอรับจัดสรรอัตราว่างจากผลการเกษียณอายุราชการ เมื่อสิ้นปีงบประมาณ พ.ศ. 2564</t>
  </si>
  <si>
    <t>ที่ว่างจากผลการเกษียณอายุราชการจำแนกตามปริมาณนักเรียน เมื่อสิ้นปีงบประมาณ พ.ศ. 2564</t>
  </si>
  <si>
    <t>จำนวนเกษียณอายุ (2564)</t>
  </si>
  <si>
    <r>
      <rPr>
        <u/>
        <sz val="16"/>
        <rFont val="TH SarabunPSK"/>
        <family val="2"/>
      </rPr>
      <t>จำนวนตำแหน่งที่มีคนครอง</t>
    </r>
    <r>
      <rPr>
        <sz val="16"/>
        <rFont val="TH SarabunPSK"/>
        <family val="2"/>
      </rPr>
      <t xml:space="preserve">  หมายถึง ตำแหน่งตาม จ.18</t>
    </r>
    <r>
      <rPr>
        <u/>
        <sz val="16"/>
        <rFont val="TH SarabunPSK"/>
        <family val="2"/>
      </rPr>
      <t xml:space="preserve"> รวม</t>
    </r>
    <r>
      <rPr>
        <sz val="16"/>
        <rFont val="TH SarabunPSK"/>
        <family val="2"/>
      </rPr>
      <t>ครูไปช่วยราชการ</t>
    </r>
    <r>
      <rPr>
        <u/>
        <sz val="16"/>
        <rFont val="TH SarabunPSK"/>
        <family val="2"/>
      </rPr>
      <t xml:space="preserve"> รวม</t>
    </r>
    <r>
      <rPr>
        <sz val="16"/>
        <rFont val="TH SarabunPSK"/>
        <family val="2"/>
      </rPr>
      <t>ตำแหน่งที่จะเกษียณปี'64</t>
    </r>
  </si>
  <si>
    <t>ที่เป็นแถบสี  :  เป็นสูตรไม่ต้องกรอกข้อมูล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</si>
</sst>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47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Cordia New"/>
      <family val="2"/>
    </font>
    <font>
      <sz val="14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i/>
      <sz val="16"/>
      <name val="TH SarabunPSK"/>
      <family val="2"/>
    </font>
    <font>
      <u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 New"/>
      <family val="2"/>
      <charset val="22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sz val="18"/>
      <name val="TH SarabunPSK"/>
      <family val="2"/>
    </font>
    <font>
      <u/>
      <sz val="18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4"/>
      <name val="Browallia New"/>
      <family val="2"/>
    </font>
    <font>
      <sz val="14"/>
      <name val="Cordia New"/>
      <family val="2"/>
    </font>
    <font>
      <b/>
      <sz val="18"/>
      <color rgb="FFFF0000"/>
      <name val="TH SarabunPSK"/>
      <family val="2"/>
    </font>
    <font>
      <b/>
      <sz val="24"/>
      <color rgb="FFFF0000"/>
      <name val="TH SarabunPSK"/>
      <family val="2"/>
    </font>
    <font>
      <b/>
      <i/>
      <u/>
      <sz val="16"/>
      <name val="TH SarabunPSK"/>
      <family val="2"/>
    </font>
    <font>
      <sz val="7"/>
      <name val="TH SarabunPSK"/>
      <family val="2"/>
    </font>
    <font>
      <sz val="16"/>
      <color rgb="FF002060"/>
      <name val="TH SarabunPSK"/>
      <family val="2"/>
    </font>
    <font>
      <sz val="16"/>
      <color theme="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4"/>
      <name val="Cordia New"/>
      <family val="2"/>
    </font>
    <font>
      <b/>
      <sz val="20"/>
      <color rgb="FFFF0000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indexed="81"/>
      <name val="Tahoma"/>
      <family val="2"/>
    </font>
    <font>
      <sz val="18"/>
      <name val="Cordia New"/>
      <family val="2"/>
    </font>
    <font>
      <b/>
      <u/>
      <sz val="9"/>
      <color indexed="81"/>
      <name val="Tahoma"/>
      <family val="2"/>
    </font>
    <font>
      <sz val="11"/>
      <color rgb="FF000000"/>
      <name val="TH SarabunPSK"/>
      <family val="2"/>
    </font>
    <font>
      <b/>
      <sz val="16"/>
      <color indexed="81"/>
      <name val="TH SarabunPSK"/>
      <family val="2"/>
    </font>
    <font>
      <b/>
      <vertAlign val="superscript"/>
      <sz val="16"/>
      <color rgb="FFFF0000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sz val="17"/>
      <color rgb="FFFF0000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085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/>
      <diagonal/>
    </border>
  </borders>
  <cellStyleXfs count="30">
    <xf numFmtId="0" fontId="0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0" fontId="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15" fillId="0" borderId="0"/>
    <xf numFmtId="0" fontId="17" fillId="0" borderId="0"/>
    <xf numFmtId="0" fontId="2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750">
    <xf numFmtId="0" fontId="0" fillId="0" borderId="0" xfId="0"/>
    <xf numFmtId="0" fontId="8" fillId="0" borderId="0" xfId="0" applyFont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shrinkToFit="1"/>
    </xf>
    <xf numFmtId="49" fontId="8" fillId="0" borderId="7" xfId="0" applyNumberFormat="1" applyFont="1" applyFill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7" fillId="0" borderId="3" xfId="0" applyFont="1" applyBorder="1" applyAlignment="1">
      <alignment horizontal="center" vertical="center"/>
    </xf>
    <xf numFmtId="0" fontId="8" fillId="0" borderId="8" xfId="0" applyFont="1" applyBorder="1"/>
    <xf numFmtId="0" fontId="8" fillId="0" borderId="0" xfId="0" applyFont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3" fontId="8" fillId="0" borderId="7" xfId="0" applyNumberFormat="1" applyFont="1" applyBorder="1" applyAlignment="1">
      <alignment horizontal="center" shrinkToFit="1"/>
    </xf>
    <xf numFmtId="0" fontId="8" fillId="0" borderId="7" xfId="0" applyFont="1" applyBorder="1" applyAlignment="1">
      <alignment horizontal="center" shrinkToFit="1"/>
    </xf>
    <xf numFmtId="0" fontId="8" fillId="3" borderId="7" xfId="0" applyFont="1" applyFill="1" applyBorder="1"/>
    <xf numFmtId="0" fontId="8" fillId="0" borderId="10" xfId="0" applyFont="1" applyBorder="1" applyAlignment="1">
      <alignment horizontal="center"/>
    </xf>
    <xf numFmtId="0" fontId="8" fillId="0" borderId="0" xfId="1" applyFont="1"/>
    <xf numFmtId="0" fontId="8" fillId="0" borderId="11" xfId="1" applyFont="1" applyBorder="1" applyAlignment="1"/>
    <xf numFmtId="0" fontId="8" fillId="0" borderId="11" xfId="1" applyFont="1" applyBorder="1"/>
    <xf numFmtId="0" fontId="8" fillId="0" borderId="0" xfId="1" applyFont="1" applyBorder="1"/>
    <xf numFmtId="0" fontId="8" fillId="0" borderId="0" xfId="1" applyFont="1" applyAlignment="1">
      <alignment shrinkToFit="1"/>
    </xf>
    <xf numFmtId="0" fontId="8" fillId="0" borderId="14" xfId="1" applyFont="1" applyBorder="1"/>
    <xf numFmtId="0" fontId="8" fillId="0" borderId="13" xfId="1" applyFont="1" applyBorder="1"/>
    <xf numFmtId="0" fontId="8" fillId="0" borderId="12" xfId="1" applyFont="1" applyBorder="1"/>
    <xf numFmtId="0" fontId="8" fillId="0" borderId="15" xfId="1" applyFont="1" applyBorder="1"/>
    <xf numFmtId="0" fontId="8" fillId="0" borderId="15" xfId="1" applyFont="1" applyBorder="1" applyAlignment="1">
      <alignment shrinkToFit="1"/>
    </xf>
    <xf numFmtId="0" fontId="8" fillId="0" borderId="5" xfId="1" applyFont="1" applyBorder="1"/>
    <xf numFmtId="0" fontId="8" fillId="0" borderId="0" xfId="1" applyFont="1" applyBorder="1" applyAlignment="1">
      <alignment shrinkToFit="1"/>
    </xf>
    <xf numFmtId="0" fontId="8" fillId="0" borderId="0" xfId="1" applyFont="1" applyBorder="1" applyAlignment="1"/>
    <xf numFmtId="0" fontId="8" fillId="0" borderId="13" xfId="1" applyFont="1" applyBorder="1" applyAlignment="1"/>
    <xf numFmtId="0" fontId="8" fillId="0" borderId="12" xfId="1" applyFont="1" applyBorder="1" applyAlignment="1"/>
    <xf numFmtId="0" fontId="7" fillId="0" borderId="0" xfId="1" applyFont="1"/>
    <xf numFmtId="0" fontId="12" fillId="0" borderId="2" xfId="2" applyFont="1" applyBorder="1" applyAlignment="1">
      <alignment horizontal="center" shrinkToFit="1"/>
    </xf>
    <xf numFmtId="0" fontId="12" fillId="0" borderId="4" xfId="2" applyFont="1" applyBorder="1" applyAlignment="1">
      <alignment horizontal="center" shrinkToFit="1"/>
    </xf>
    <xf numFmtId="0" fontId="12" fillId="0" borderId="4" xfId="2" applyFont="1" applyBorder="1" applyAlignment="1">
      <alignment shrinkToFit="1"/>
    </xf>
    <xf numFmtId="0" fontId="12" fillId="0" borderId="6" xfId="2" applyFont="1" applyBorder="1" applyAlignment="1">
      <alignment horizontal="center" shrinkToFit="1"/>
    </xf>
    <xf numFmtId="0" fontId="8" fillId="0" borderId="9" xfId="2" applyFont="1" applyFill="1" applyBorder="1" applyAlignment="1">
      <alignment horizontal="center" vertical="center" shrinkToFit="1"/>
    </xf>
    <xf numFmtId="0" fontId="8" fillId="0" borderId="0" xfId="2" applyFont="1" applyAlignment="1">
      <alignment horizontal="center" shrinkToFit="1"/>
    </xf>
    <xf numFmtId="0" fontId="8" fillId="0" borderId="0" xfId="2" applyFont="1" applyAlignment="1">
      <alignment shrinkToFit="1"/>
    </xf>
    <xf numFmtId="0" fontId="8" fillId="0" borderId="0" xfId="2" applyFont="1" applyAlignment="1">
      <alignment horizontal="left" shrinkToFit="1"/>
    </xf>
    <xf numFmtId="0" fontId="8" fillId="0" borderId="2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 shrinkToFit="1"/>
    </xf>
    <xf numFmtId="0" fontId="8" fillId="0" borderId="9" xfId="2" applyFont="1" applyFill="1" applyBorder="1" applyAlignment="1" applyProtection="1">
      <alignment horizontal="left" shrinkToFit="1"/>
      <protection hidden="1"/>
    </xf>
    <xf numFmtId="0" fontId="8" fillId="0" borderId="9" xfId="2" applyNumberFormat="1" applyFont="1" applyFill="1" applyBorder="1" applyAlignment="1" applyProtection="1">
      <alignment horizontal="center" shrinkToFit="1"/>
    </xf>
    <xf numFmtId="2" fontId="8" fillId="0" borderId="9" xfId="2" applyNumberFormat="1" applyFont="1" applyFill="1" applyBorder="1" applyAlignment="1" applyProtection="1">
      <alignment horizontal="left" vertical="center" shrinkToFit="1"/>
    </xf>
    <xf numFmtId="0" fontId="8" fillId="0" borderId="0" xfId="2" applyFont="1" applyBorder="1"/>
    <xf numFmtId="0" fontId="8" fillId="0" borderId="0" xfId="2" applyFont="1"/>
    <xf numFmtId="0" fontId="8" fillId="0" borderId="7" xfId="2" applyNumberFormat="1" applyFont="1" applyFill="1" applyBorder="1" applyAlignment="1" applyProtection="1">
      <alignment horizontal="center" shrinkToFit="1"/>
    </xf>
    <xf numFmtId="0" fontId="8" fillId="0" borderId="8" xfId="2" applyNumberFormat="1" applyFont="1" applyFill="1" applyBorder="1" applyAlignment="1" applyProtection="1">
      <alignment horizontal="center" shrinkToFit="1"/>
    </xf>
    <xf numFmtId="0" fontId="8" fillId="0" borderId="18" xfId="2" applyNumberFormat="1" applyFont="1" applyFill="1" applyBorder="1" applyAlignment="1" applyProtection="1">
      <alignment horizontal="center" shrinkToFit="1"/>
    </xf>
    <xf numFmtId="49" fontId="12" fillId="0" borderId="6" xfId="2" applyNumberFormat="1" applyFont="1" applyBorder="1" applyAlignment="1">
      <alignment horizont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shrinkToFit="1"/>
    </xf>
    <xf numFmtId="0" fontId="8" fillId="0" borderId="16" xfId="1" applyFont="1" applyBorder="1"/>
    <xf numFmtId="0" fontId="8" fillId="0" borderId="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 applyProtection="1">
      <alignment horizontal="left" shrinkToFit="1"/>
      <protection hidden="1"/>
    </xf>
    <xf numFmtId="0" fontId="8" fillId="0" borderId="0" xfId="2" applyNumberFormat="1" applyFont="1" applyFill="1" applyBorder="1" applyAlignment="1" applyProtection="1">
      <alignment horizontal="center" shrinkToFit="1"/>
    </xf>
    <xf numFmtId="2" fontId="8" fillId="0" borderId="0" xfId="2" applyNumberFormat="1" applyFont="1" applyFill="1" applyBorder="1" applyAlignment="1" applyProtection="1">
      <alignment horizontal="left" vertical="center" shrinkToFit="1"/>
    </xf>
    <xf numFmtId="0" fontId="20" fillId="0" borderId="0" xfId="0" applyFont="1"/>
    <xf numFmtId="3" fontId="12" fillId="0" borderId="7" xfId="2" applyNumberFormat="1" applyFont="1" applyBorder="1" applyAlignment="1">
      <alignment horizontal="center" shrinkToFit="1"/>
    </xf>
    <xf numFmtId="187" fontId="7" fillId="0" borderId="7" xfId="3" applyNumberFormat="1" applyFont="1" applyBorder="1" applyAlignment="1">
      <alignment horizontal="center" shrinkToFit="1"/>
    </xf>
    <xf numFmtId="3" fontId="13" fillId="0" borderId="7" xfId="2" applyNumberFormat="1" applyFont="1" applyBorder="1" applyAlignment="1">
      <alignment horizontal="center" shrinkToFit="1"/>
    </xf>
    <xf numFmtId="0" fontId="8" fillId="0" borderId="0" xfId="1" applyFont="1" applyBorder="1" applyAlignment="1">
      <alignment horizontal="center"/>
    </xf>
    <xf numFmtId="0" fontId="13" fillId="0" borderId="20" xfId="2" applyFont="1" applyBorder="1" applyAlignment="1">
      <alignment horizontal="center" shrinkToFit="1"/>
    </xf>
    <xf numFmtId="0" fontId="8" fillId="0" borderId="17" xfId="1" applyFont="1" applyBorder="1"/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/>
    <xf numFmtId="49" fontId="24" fillId="0" borderId="12" xfId="9" applyNumberFormat="1" applyFont="1" applyBorder="1" applyAlignment="1" applyProtection="1">
      <alignment horizontal="center" shrinkToFit="1"/>
      <protection locked="0"/>
    </xf>
    <xf numFmtId="49" fontId="24" fillId="0" borderId="9" xfId="9" applyNumberFormat="1" applyFont="1" applyBorder="1" applyAlignment="1" applyProtection="1">
      <alignment horizontal="center" vertical="center" shrinkToFit="1"/>
      <protection locked="0"/>
    </xf>
    <xf numFmtId="49" fontId="24" fillId="0" borderId="8" xfId="9" applyNumberFormat="1" applyFont="1" applyBorder="1" applyAlignment="1" applyProtection="1">
      <alignment horizontal="center" vertical="center" shrinkToFit="1"/>
      <protection locked="0"/>
    </xf>
    <xf numFmtId="49" fontId="24" fillId="0" borderId="6" xfId="9" applyNumberFormat="1" applyFont="1" applyBorder="1" applyAlignment="1" applyProtection="1">
      <alignment horizontal="center" vertical="center" shrinkToFit="1"/>
      <protection locked="0"/>
    </xf>
    <xf numFmtId="49" fontId="24" fillId="0" borderId="3" xfId="9" applyNumberFormat="1" applyFont="1" applyBorder="1" applyAlignment="1" applyProtection="1">
      <alignment horizontal="center" shrinkToFit="1"/>
      <protection locked="0"/>
    </xf>
    <xf numFmtId="49" fontId="24" fillId="0" borderId="3" xfId="9" applyNumberFormat="1" applyFont="1" applyBorder="1" applyAlignment="1" applyProtection="1">
      <alignment horizontal="center" vertical="center" shrinkToFit="1"/>
      <protection locked="0"/>
    </xf>
    <xf numFmtId="0" fontId="8" fillId="0" borderId="28" xfId="1" applyFont="1" applyBorder="1" applyAlignment="1">
      <alignment shrinkToFit="1"/>
    </xf>
    <xf numFmtId="0" fontId="18" fillId="0" borderId="0" xfId="0" applyFont="1" applyBorder="1" applyAlignment="1">
      <alignment shrinkToFit="1"/>
    </xf>
    <xf numFmtId="0" fontId="7" fillId="0" borderId="0" xfId="0" applyFont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shrinkToFit="1"/>
    </xf>
    <xf numFmtId="0" fontId="7" fillId="0" borderId="0" xfId="1" applyFont="1" applyAlignment="1">
      <alignment horizontal="center" shrinkToFit="1"/>
    </xf>
    <xf numFmtId="0" fontId="7" fillId="0" borderId="0" xfId="2" applyFont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0" xfId="0" applyFont="1" applyAlignment="1">
      <alignment horizontal="right"/>
    </xf>
    <xf numFmtId="0" fontId="8" fillId="0" borderId="0" xfId="1" applyFont="1" applyBorder="1" applyAlignment="1">
      <alignment horizontal="left"/>
    </xf>
    <xf numFmtId="1" fontId="8" fillId="0" borderId="7" xfId="0" applyNumberFormat="1" applyFont="1" applyBorder="1" applyAlignment="1">
      <alignment horizontal="center" vertical="center" shrinkToFit="1"/>
    </xf>
    <xf numFmtId="1" fontId="8" fillId="0" borderId="7" xfId="0" applyNumberFormat="1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left" shrinkToFit="1"/>
    </xf>
    <xf numFmtId="3" fontId="8" fillId="0" borderId="7" xfId="0" applyNumberFormat="1" applyFont="1" applyBorder="1" applyAlignment="1">
      <alignment horizontal="left" shrinkToFit="1"/>
    </xf>
    <xf numFmtId="0" fontId="8" fillId="0" borderId="18" xfId="2" applyFont="1" applyFill="1" applyBorder="1" applyAlignment="1">
      <alignment horizontal="center" vertical="center" shrinkToFit="1"/>
    </xf>
    <xf numFmtId="0" fontId="8" fillId="0" borderId="18" xfId="2" applyFont="1" applyFill="1" applyBorder="1" applyAlignment="1" applyProtection="1">
      <alignment horizontal="left" shrinkToFit="1"/>
      <protection hidden="1"/>
    </xf>
    <xf numFmtId="2" fontId="8" fillId="0" borderId="18" xfId="2" applyNumberFormat="1" applyFont="1" applyFill="1" applyBorder="1" applyAlignment="1" applyProtection="1">
      <alignment horizontal="left" vertical="center" shrinkToFit="1"/>
    </xf>
    <xf numFmtId="3" fontId="8" fillId="0" borderId="7" xfId="0" applyNumberFormat="1" applyFont="1" applyFill="1" applyBorder="1" applyAlignment="1">
      <alignment horizontal="left" shrinkToFit="1"/>
    </xf>
    <xf numFmtId="0" fontId="8" fillId="0" borderId="8" xfId="0" applyFont="1" applyFill="1" applyBorder="1" applyAlignment="1">
      <alignment horizontal="center" vertical="center" shrinkToFit="1"/>
    </xf>
    <xf numFmtId="0" fontId="13" fillId="0" borderId="7" xfId="2" applyNumberFormat="1" applyFont="1" applyBorder="1" applyAlignment="1">
      <alignment horizontal="center" shrinkToFit="1"/>
    </xf>
    <xf numFmtId="0" fontId="8" fillId="0" borderId="7" xfId="2" applyNumberFormat="1" applyFont="1" applyBorder="1" applyAlignment="1">
      <alignment horizontal="center" shrinkToFit="1"/>
    </xf>
    <xf numFmtId="0" fontId="8" fillId="0" borderId="5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0" xfId="1" applyFont="1" applyBorder="1" applyAlignment="1">
      <alignment horizontal="left" shrinkToFit="1"/>
    </xf>
    <xf numFmtId="0" fontId="8" fillId="0" borderId="0" xfId="1" applyFont="1" applyBorder="1" applyAlignment="1">
      <alignment horizontal="left"/>
    </xf>
    <xf numFmtId="0" fontId="8" fillId="0" borderId="5" xfId="1" applyFont="1" applyBorder="1" applyAlignment="1">
      <alignment horizontal="left"/>
    </xf>
    <xf numFmtId="0" fontId="8" fillId="0" borderId="15" xfId="1" applyFont="1" applyBorder="1" applyAlignment="1">
      <alignment horizontal="left"/>
    </xf>
    <xf numFmtId="0" fontId="13" fillId="0" borderId="7" xfId="2" applyNumberFormat="1" applyFont="1" applyFill="1" applyBorder="1" applyAlignment="1">
      <alignment horizontal="center" shrinkToFit="1"/>
    </xf>
    <xf numFmtId="0" fontId="7" fillId="3" borderId="2" xfId="2" applyFont="1" applyFill="1" applyBorder="1" applyAlignment="1">
      <alignment horizontal="center" vertical="center" shrinkToFit="1"/>
    </xf>
    <xf numFmtId="0" fontId="7" fillId="3" borderId="4" xfId="2" applyFont="1" applyFill="1" applyBorder="1" applyAlignment="1">
      <alignment horizontal="center" vertical="center" shrinkToFit="1"/>
    </xf>
    <xf numFmtId="0" fontId="7" fillId="3" borderId="4" xfId="2" applyFont="1" applyFill="1" applyBorder="1" applyAlignment="1">
      <alignment horizontal="center" shrinkToFit="1"/>
    </xf>
    <xf numFmtId="0" fontId="7" fillId="3" borderId="4" xfId="2" applyFont="1" applyFill="1" applyBorder="1" applyAlignment="1">
      <alignment shrinkToFit="1"/>
    </xf>
    <xf numFmtId="0" fontId="7" fillId="3" borderId="4" xfId="2" applyFont="1" applyFill="1" applyBorder="1" applyAlignment="1">
      <alignment horizontal="left" shrinkToFit="1"/>
    </xf>
    <xf numFmtId="0" fontId="7" fillId="3" borderId="6" xfId="2" applyFont="1" applyFill="1" applyBorder="1" applyAlignment="1">
      <alignment horizontal="center" vertical="center" shrinkToFit="1"/>
    </xf>
    <xf numFmtId="0" fontId="7" fillId="3" borderId="6" xfId="2" applyFont="1" applyFill="1" applyBorder="1" applyAlignment="1">
      <alignment vertical="center" shrinkToFit="1"/>
    </xf>
    <xf numFmtId="0" fontId="7" fillId="3" borderId="6" xfId="2" applyFont="1" applyFill="1" applyBorder="1" applyAlignment="1">
      <alignment horizontal="left" vertical="center" shrinkToFit="1"/>
    </xf>
    <xf numFmtId="0" fontId="7" fillId="11" borderId="14" xfId="2" applyFont="1" applyFill="1" applyBorder="1" applyAlignment="1">
      <alignment horizontal="center" vertical="center" shrinkToFit="1"/>
    </xf>
    <xf numFmtId="0" fontId="7" fillId="11" borderId="2" xfId="2" applyFont="1" applyFill="1" applyBorder="1" applyAlignment="1">
      <alignment horizontal="center" vertical="center" shrinkToFit="1"/>
    </xf>
    <xf numFmtId="0" fontId="7" fillId="11" borderId="2" xfId="2" applyFont="1" applyFill="1" applyBorder="1" applyAlignment="1">
      <alignment horizontal="left" vertical="center" shrinkToFit="1"/>
    </xf>
    <xf numFmtId="0" fontId="7" fillId="11" borderId="16" xfId="2" applyFont="1" applyFill="1" applyBorder="1" applyAlignment="1">
      <alignment horizontal="center" vertical="center" shrinkToFit="1"/>
    </xf>
    <xf numFmtId="0" fontId="7" fillId="11" borderId="4" xfId="2" applyFont="1" applyFill="1" applyBorder="1" applyAlignment="1">
      <alignment horizontal="center" vertical="center" shrinkToFit="1"/>
    </xf>
    <xf numFmtId="0" fontId="7" fillId="11" borderId="4" xfId="2" applyFont="1" applyFill="1" applyBorder="1" applyAlignment="1">
      <alignment horizontal="left" vertical="center" shrinkToFit="1"/>
    </xf>
    <xf numFmtId="0" fontId="7" fillId="11" borderId="16" xfId="2" applyFont="1" applyFill="1" applyBorder="1" applyAlignment="1">
      <alignment horizontal="center" shrinkToFit="1"/>
    </xf>
    <xf numFmtId="0" fontId="7" fillId="11" borderId="4" xfId="2" applyFont="1" applyFill="1" applyBorder="1" applyAlignment="1">
      <alignment shrinkToFit="1"/>
    </xf>
    <xf numFmtId="0" fontId="7" fillId="11" borderId="4" xfId="2" applyFont="1" applyFill="1" applyBorder="1" applyAlignment="1">
      <alignment horizontal="left" shrinkToFit="1"/>
    </xf>
    <xf numFmtId="0" fontId="7" fillId="11" borderId="17" xfId="2" applyFont="1" applyFill="1" applyBorder="1" applyAlignment="1">
      <alignment horizontal="center" vertical="center" shrinkToFit="1"/>
    </xf>
    <xf numFmtId="0" fontId="7" fillId="11" borderId="6" xfId="2" applyFont="1" applyFill="1" applyBorder="1" applyAlignment="1">
      <alignment vertical="center" shrinkToFit="1"/>
    </xf>
    <xf numFmtId="0" fontId="7" fillId="11" borderId="6" xfId="2" applyFont="1" applyFill="1" applyBorder="1" applyAlignment="1">
      <alignment horizontal="left" vertical="center" shrinkToFit="1"/>
    </xf>
    <xf numFmtId="0" fontId="7" fillId="12" borderId="5" xfId="2" applyFont="1" applyFill="1" applyBorder="1" applyAlignment="1">
      <alignment horizontal="center" vertical="center" shrinkToFit="1"/>
    </xf>
    <xf numFmtId="0" fontId="7" fillId="12" borderId="6" xfId="2" applyFont="1" applyFill="1" applyBorder="1" applyAlignment="1">
      <alignment horizontal="center" vertical="center" shrinkToFit="1"/>
    </xf>
    <xf numFmtId="0" fontId="7" fillId="14" borderId="3" xfId="2" applyFont="1" applyFill="1" applyBorder="1" applyAlignment="1">
      <alignment horizontal="center" vertical="center" shrinkToFit="1"/>
    </xf>
    <xf numFmtId="0" fontId="7" fillId="9" borderId="5" xfId="2" applyFont="1" applyFill="1" applyBorder="1" applyAlignment="1">
      <alignment horizontal="center" vertical="center" shrinkToFit="1"/>
    </xf>
    <xf numFmtId="0" fontId="7" fillId="9" borderId="6" xfId="2" applyFont="1" applyFill="1" applyBorder="1" applyAlignment="1">
      <alignment horizontal="center" vertical="center" shrinkToFit="1"/>
    </xf>
    <xf numFmtId="1" fontId="8" fillId="0" borderId="9" xfId="0" applyNumberFormat="1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left" shrinkToFit="1"/>
    </xf>
    <xf numFmtId="0" fontId="8" fillId="0" borderId="6" xfId="2" applyFont="1" applyFill="1" applyBorder="1" applyAlignment="1">
      <alignment horizontal="center" vertical="center" shrinkToFit="1"/>
    </xf>
    <xf numFmtId="3" fontId="8" fillId="0" borderId="8" xfId="0" applyNumberFormat="1" applyFont="1" applyFill="1" applyBorder="1" applyAlignment="1">
      <alignment horizontal="left" shrinkToFit="1"/>
    </xf>
    <xf numFmtId="0" fontId="8" fillId="0" borderId="6" xfId="2" applyFont="1" applyFill="1" applyBorder="1" applyAlignment="1" applyProtection="1">
      <alignment horizontal="left" shrinkToFit="1"/>
      <protection hidden="1"/>
    </xf>
    <xf numFmtId="0" fontId="8" fillId="0" borderId="6" xfId="2" applyNumberFormat="1" applyFont="1" applyFill="1" applyBorder="1" applyAlignment="1" applyProtection="1">
      <alignment horizontal="center" shrinkToFit="1"/>
    </xf>
    <xf numFmtId="2" fontId="8" fillId="0" borderId="6" xfId="2" applyNumberFormat="1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left" shrinkToFit="1"/>
    </xf>
    <xf numFmtId="0" fontId="8" fillId="0" borderId="9" xfId="7" applyFont="1" applyBorder="1" applyAlignment="1">
      <alignment horizontal="center" vertical="center" shrinkToFit="1"/>
    </xf>
    <xf numFmtId="0" fontId="8" fillId="0" borderId="9" xfId="7" applyFont="1" applyBorder="1" applyAlignment="1">
      <alignment shrinkToFit="1"/>
    </xf>
    <xf numFmtId="3" fontId="8" fillId="0" borderId="9" xfId="7" applyNumberFormat="1" applyFont="1" applyBorder="1" applyAlignment="1">
      <alignment horizontal="center" shrinkToFit="1"/>
    </xf>
    <xf numFmtId="0" fontId="8" fillId="0" borderId="7" xfId="7" applyFont="1" applyBorder="1" applyAlignment="1">
      <alignment horizontal="center" vertical="center" shrinkToFit="1"/>
    </xf>
    <xf numFmtId="0" fontId="8" fillId="0" borderId="7" xfId="7" applyFont="1" applyBorder="1" applyAlignment="1">
      <alignment shrinkToFit="1"/>
    </xf>
    <xf numFmtId="3" fontId="8" fillId="0" borderId="7" xfId="7" applyNumberFormat="1" applyFont="1" applyBorder="1" applyAlignment="1">
      <alignment horizontal="center" shrinkToFit="1"/>
    </xf>
    <xf numFmtId="0" fontId="8" fillId="0" borderId="7" xfId="7" applyFont="1" applyBorder="1" applyAlignment="1">
      <alignment horizontal="center" shrinkToFit="1"/>
    </xf>
    <xf numFmtId="0" fontId="13" fillId="0" borderId="0" xfId="25" applyFont="1"/>
    <xf numFmtId="0" fontId="12" fillId="0" borderId="18" xfId="25" applyFont="1" applyBorder="1" applyAlignment="1">
      <alignment horizontal="left" shrinkToFit="1"/>
    </xf>
    <xf numFmtId="0" fontId="12" fillId="0" borderId="18" xfId="25" applyFont="1" applyBorder="1" applyAlignment="1">
      <alignment shrinkToFit="1"/>
    </xf>
    <xf numFmtId="0" fontId="13" fillId="0" borderId="3" xfId="25" applyFont="1" applyBorder="1" applyAlignment="1">
      <alignment horizontal="center" shrinkToFit="1"/>
    </xf>
    <xf numFmtId="0" fontId="13" fillId="0" borderId="3" xfId="25" applyFont="1" applyBorder="1" applyAlignment="1">
      <alignment shrinkToFit="1"/>
    </xf>
    <xf numFmtId="0" fontId="13" fillId="0" borderId="7" xfId="25" applyFont="1" applyBorder="1" applyAlignment="1">
      <alignment shrinkToFit="1"/>
    </xf>
    <xf numFmtId="0" fontId="13" fillId="0" borderId="2" xfId="25" applyFont="1" applyBorder="1" applyAlignment="1">
      <alignment shrinkToFit="1"/>
    </xf>
    <xf numFmtId="0" fontId="13" fillId="0" borderId="9" xfId="25" applyFont="1" applyBorder="1" applyAlignment="1">
      <alignment horizontal="center" shrinkToFit="1"/>
    </xf>
    <xf numFmtId="0" fontId="13" fillId="0" borderId="6" xfId="25" applyFont="1" applyBorder="1" applyAlignment="1">
      <alignment shrinkToFit="1"/>
    </xf>
    <xf numFmtId="0" fontId="13" fillId="0" borderId="8" xfId="25" applyFont="1" applyBorder="1" applyAlignment="1">
      <alignment horizontal="center" shrinkToFit="1"/>
    </xf>
    <xf numFmtId="3" fontId="13" fillId="0" borderId="9" xfId="25" applyNumberFormat="1" applyFont="1" applyBorder="1" applyAlignment="1">
      <alignment horizontal="center" shrinkToFit="1"/>
    </xf>
    <xf numFmtId="3" fontId="13" fillId="0" borderId="8" xfId="25" applyNumberFormat="1" applyFont="1" applyBorder="1" applyAlignment="1">
      <alignment horizontal="center" shrinkToFit="1"/>
    </xf>
    <xf numFmtId="0" fontId="13" fillId="0" borderId="10" xfId="25" applyFont="1" applyBorder="1" applyAlignment="1">
      <alignment shrinkToFit="1"/>
    </xf>
    <xf numFmtId="0" fontId="13" fillId="0" borderId="4" xfId="25" applyFont="1" applyBorder="1" applyAlignment="1">
      <alignment shrinkToFit="1"/>
    </xf>
    <xf numFmtId="0" fontId="13" fillId="0" borderId="4" xfId="25" applyFont="1" applyBorder="1" applyAlignment="1">
      <alignment horizontal="center" shrinkToFit="1"/>
    </xf>
    <xf numFmtId="0" fontId="13" fillId="0" borderId="3" xfId="25" applyFont="1" applyFill="1" applyBorder="1" applyAlignment="1">
      <alignment horizontal="center" shrinkToFit="1"/>
    </xf>
    <xf numFmtId="188" fontId="13" fillId="6" borderId="3" xfId="26" applyNumberFormat="1" applyFont="1" applyFill="1" applyBorder="1" applyAlignment="1">
      <alignment horizontal="center" shrinkToFit="1"/>
    </xf>
    <xf numFmtId="0" fontId="13" fillId="0" borderId="19" xfId="25" applyFont="1" applyBorder="1" applyAlignment="1">
      <alignment shrinkToFit="1"/>
    </xf>
    <xf numFmtId="0" fontId="12" fillId="0" borderId="9" xfId="25" applyFont="1" applyBorder="1" applyAlignment="1">
      <alignment shrinkToFit="1"/>
    </xf>
    <xf numFmtId="0" fontId="13" fillId="0" borderId="20" xfId="25" applyFont="1" applyBorder="1" applyAlignment="1">
      <alignment shrinkToFit="1"/>
    </xf>
    <xf numFmtId="0" fontId="13" fillId="0" borderId="23" xfId="25" applyFont="1" applyBorder="1" applyAlignment="1">
      <alignment shrinkToFit="1"/>
    </xf>
    <xf numFmtId="0" fontId="13" fillId="0" borderId="12" xfId="25" applyFont="1" applyBorder="1" applyAlignment="1">
      <alignment shrinkToFit="1"/>
    </xf>
    <xf numFmtId="0" fontId="13" fillId="0" borderId="2" xfId="25" applyFont="1" applyBorder="1" applyAlignment="1">
      <alignment horizontal="center" shrinkToFit="1"/>
    </xf>
    <xf numFmtId="0" fontId="13" fillId="0" borderId="11" xfId="25" applyFont="1" applyBorder="1" applyAlignment="1">
      <alignment shrinkToFit="1"/>
    </xf>
    <xf numFmtId="0" fontId="13" fillId="0" borderId="5" xfId="25" applyFont="1" applyBorder="1" applyAlignment="1">
      <alignment shrinkToFit="1"/>
    </xf>
    <xf numFmtId="0" fontId="13" fillId="0" borderId="6" xfId="25" applyFont="1" applyBorder="1" applyAlignment="1">
      <alignment horizontal="center" shrinkToFit="1"/>
    </xf>
    <xf numFmtId="0" fontId="13" fillId="6" borderId="3" xfId="25" applyFont="1" applyFill="1" applyBorder="1" applyAlignment="1">
      <alignment horizontal="center" shrinkToFit="1"/>
    </xf>
    <xf numFmtId="0" fontId="13" fillId="0" borderId="21" xfId="25" applyFont="1" applyFill="1" applyBorder="1" applyAlignment="1">
      <alignment horizontal="center" shrinkToFit="1"/>
    </xf>
    <xf numFmtId="0" fontId="12" fillId="3" borderId="21" xfId="25" applyFont="1" applyFill="1" applyBorder="1" applyAlignment="1">
      <alignment horizontal="center" shrinkToFit="1"/>
    </xf>
    <xf numFmtId="188" fontId="12" fillId="3" borderId="3" xfId="25" applyNumberFormat="1" applyFont="1" applyFill="1" applyBorder="1" applyAlignment="1">
      <alignment horizontal="center" shrinkToFit="1"/>
    </xf>
    <xf numFmtId="0" fontId="12" fillId="0" borderId="0" xfId="25" applyFont="1" applyBorder="1" applyAlignment="1">
      <alignment horizontal="center" shrinkToFit="1"/>
    </xf>
    <xf numFmtId="187" fontId="12" fillId="0" borderId="0" xfId="25" applyNumberFormat="1" applyFont="1" applyFill="1" applyBorder="1" applyAlignment="1">
      <alignment horizontal="center" shrinkToFit="1"/>
    </xf>
    <xf numFmtId="0" fontId="13" fillId="0" borderId="0" xfId="25" applyFont="1" applyAlignment="1">
      <alignment shrinkToFit="1"/>
    </xf>
    <xf numFmtId="0" fontId="8" fillId="0" borderId="0" xfId="7" applyFont="1" applyAlignment="1">
      <alignment shrinkToFit="1"/>
    </xf>
    <xf numFmtId="0" fontId="8" fillId="0" borderId="0" xfId="7" applyFont="1" applyAlignment="1">
      <alignment vertical="center" shrinkToFit="1"/>
    </xf>
    <xf numFmtId="0" fontId="10" fillId="0" borderId="0" xfId="2" applyFont="1" applyBorder="1" applyAlignment="1">
      <alignment shrinkToFit="1"/>
    </xf>
    <xf numFmtId="0" fontId="7" fillId="0" borderId="0" xfId="7" applyFont="1" applyAlignment="1">
      <alignment horizontal="right" vertical="center" shrinkToFit="1"/>
    </xf>
    <xf numFmtId="0" fontId="10" fillId="0" borderId="0" xfId="2" applyFont="1" applyBorder="1" applyAlignment="1">
      <alignment horizontal="left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shrinkToFit="1"/>
    </xf>
    <xf numFmtId="0" fontId="8" fillId="0" borderId="0" xfId="0" applyFont="1" applyAlignment="1">
      <alignment horizontal="center"/>
    </xf>
    <xf numFmtId="0" fontId="7" fillId="13" borderId="2" xfId="0" applyFont="1" applyFill="1" applyBorder="1" applyAlignment="1">
      <alignment horizontal="center" vertical="center" shrinkToFit="1"/>
    </xf>
    <xf numFmtId="0" fontId="7" fillId="13" borderId="4" xfId="0" applyFont="1" applyFill="1" applyBorder="1" applyAlignment="1">
      <alignment horizontal="center" vertical="center" shrinkToFit="1"/>
    </xf>
    <xf numFmtId="0" fontId="7" fillId="13" borderId="6" xfId="0" applyFont="1" applyFill="1" applyBorder="1" applyAlignment="1">
      <alignment horizontal="center" vertical="center" shrinkToFit="1"/>
    </xf>
    <xf numFmtId="3" fontId="8" fillId="0" borderId="7" xfId="0" applyNumberFormat="1" applyFont="1" applyFill="1" applyBorder="1" applyAlignment="1">
      <alignment horizontal="center" shrinkToFit="1"/>
    </xf>
    <xf numFmtId="1" fontId="8" fillId="0" borderId="7" xfId="0" applyNumberFormat="1" applyFont="1" applyFill="1" applyBorder="1" applyAlignment="1">
      <alignment horizontal="center" shrinkToFit="1"/>
    </xf>
    <xf numFmtId="3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3" fontId="8" fillId="0" borderId="10" xfId="0" applyNumberFormat="1" applyFont="1" applyBorder="1" applyAlignment="1">
      <alignment horizontal="center" shrinkToFit="1"/>
    </xf>
    <xf numFmtId="0" fontId="8" fillId="0" borderId="10" xfId="0" applyFont="1" applyBorder="1"/>
    <xf numFmtId="0" fontId="8" fillId="3" borderId="3" xfId="0" applyFont="1" applyFill="1" applyBorder="1"/>
    <xf numFmtId="0" fontId="30" fillId="0" borderId="0" xfId="0" applyFont="1" applyBorder="1" applyAlignment="1">
      <alignment shrinkToFit="1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 shrinkToFit="1"/>
    </xf>
    <xf numFmtId="0" fontId="8" fillId="5" borderId="22" xfId="0" applyFont="1" applyFill="1" applyBorder="1" applyAlignment="1">
      <alignment horizontal="center" shrinkToFit="1"/>
    </xf>
    <xf numFmtId="0" fontId="12" fillId="0" borderId="0" xfId="25" applyFont="1" applyAlignment="1">
      <alignment horizontal="left"/>
    </xf>
    <xf numFmtId="0" fontId="13" fillId="0" borderId="0" xfId="25" applyFont="1" applyAlignment="1">
      <alignment horizontal="left"/>
    </xf>
    <xf numFmtId="0" fontId="13" fillId="0" borderId="0" xfId="20" applyFont="1" applyAlignment="1">
      <alignment horizontal="left"/>
    </xf>
    <xf numFmtId="0" fontId="8" fillId="5" borderId="22" xfId="0" applyFont="1" applyFill="1" applyBorder="1" applyAlignment="1">
      <alignment shrinkToFit="1"/>
    </xf>
    <xf numFmtId="0" fontId="13" fillId="0" borderId="0" xfId="20" applyFont="1" applyAlignment="1">
      <alignment shrinkToFit="1"/>
    </xf>
    <xf numFmtId="0" fontId="12" fillId="0" borderId="18" xfId="20" applyFont="1" applyBorder="1" applyAlignment="1">
      <alignment horizontal="left" shrinkToFit="1"/>
    </xf>
    <xf numFmtId="0" fontId="12" fillId="0" borderId="18" xfId="20" applyFont="1" applyBorder="1" applyAlignment="1">
      <alignment shrinkToFit="1"/>
    </xf>
    <xf numFmtId="0" fontId="7" fillId="0" borderId="0" xfId="1" applyFont="1" applyBorder="1" applyAlignment="1">
      <alignment horizontal="right"/>
    </xf>
    <xf numFmtId="0" fontId="8" fillId="0" borderId="0" xfId="0" applyFont="1" applyAlignment="1"/>
    <xf numFmtId="0" fontId="31" fillId="0" borderId="0" xfId="0" applyFont="1" applyAlignment="1">
      <alignment horizontal="center"/>
    </xf>
    <xf numFmtId="0" fontId="31" fillId="0" borderId="0" xfId="0" applyFont="1" applyAlignment="1"/>
    <xf numFmtId="1" fontId="8" fillId="0" borderId="9" xfId="0" applyNumberFormat="1" applyFont="1" applyBorder="1" applyAlignment="1">
      <alignment horizontal="left" vertical="center" shrinkToFit="1"/>
    </xf>
    <xf numFmtId="0" fontId="13" fillId="0" borderId="0" xfId="20" applyFont="1"/>
    <xf numFmtId="0" fontId="13" fillId="0" borderId="3" xfId="20" applyFont="1" applyBorder="1" applyAlignment="1">
      <alignment horizontal="center" shrinkToFit="1"/>
    </xf>
    <xf numFmtId="49" fontId="6" fillId="0" borderId="3" xfId="9" applyNumberFormat="1" applyFont="1" applyBorder="1" applyAlignment="1" applyProtection="1">
      <alignment horizontal="center" shrinkToFit="1"/>
      <protection locked="0"/>
    </xf>
    <xf numFmtId="0" fontId="13" fillId="0" borderId="3" xfId="20" applyFont="1" applyBorder="1" applyAlignment="1">
      <alignment shrinkToFit="1"/>
    </xf>
    <xf numFmtId="0" fontId="13" fillId="0" borderId="7" xfId="20" applyFont="1" applyBorder="1" applyAlignment="1">
      <alignment shrinkToFit="1"/>
    </xf>
    <xf numFmtId="0" fontId="13" fillId="0" borderId="2" xfId="20" applyFont="1" applyBorder="1" applyAlignment="1">
      <alignment shrinkToFit="1"/>
    </xf>
    <xf numFmtId="0" fontId="13" fillId="0" borderId="9" xfId="20" applyFont="1" applyBorder="1" applyAlignment="1">
      <alignment horizontal="center" shrinkToFit="1"/>
    </xf>
    <xf numFmtId="49" fontId="6" fillId="0" borderId="9" xfId="9" applyNumberFormat="1" applyFont="1" applyBorder="1" applyAlignment="1" applyProtection="1">
      <alignment horizontal="center" vertical="center" shrinkToFit="1"/>
      <protection locked="0"/>
    </xf>
    <xf numFmtId="0" fontId="13" fillId="0" borderId="6" xfId="20" applyFont="1" applyBorder="1" applyAlignment="1">
      <alignment shrinkToFit="1"/>
    </xf>
    <xf numFmtId="0" fontId="13" fillId="0" borderId="8" xfId="20" applyFont="1" applyBorder="1" applyAlignment="1">
      <alignment horizontal="center" shrinkToFit="1"/>
    </xf>
    <xf numFmtId="49" fontId="6" fillId="0" borderId="8" xfId="9" applyNumberFormat="1" applyFont="1" applyBorder="1" applyAlignment="1" applyProtection="1">
      <alignment horizontal="center" vertical="center" shrinkToFit="1"/>
      <protection locked="0"/>
    </xf>
    <xf numFmtId="3" fontId="13" fillId="0" borderId="9" xfId="20" applyNumberFormat="1" applyFont="1" applyBorder="1" applyAlignment="1">
      <alignment horizontal="center" shrinkToFit="1"/>
    </xf>
    <xf numFmtId="3" fontId="13" fillId="0" borderId="8" xfId="20" applyNumberFormat="1" applyFont="1" applyBorder="1" applyAlignment="1">
      <alignment horizontal="center" shrinkToFit="1"/>
    </xf>
    <xf numFmtId="0" fontId="13" fillId="0" borderId="10" xfId="20" applyFont="1" applyBorder="1" applyAlignment="1">
      <alignment shrinkToFit="1"/>
    </xf>
    <xf numFmtId="0" fontId="13" fillId="0" borderId="4" xfId="20" applyFont="1" applyBorder="1" applyAlignment="1">
      <alignment shrinkToFit="1"/>
    </xf>
    <xf numFmtId="0" fontId="13" fillId="0" borderId="4" xfId="20" applyFont="1" applyBorder="1" applyAlignment="1">
      <alignment horizontal="center" shrinkToFit="1"/>
    </xf>
    <xf numFmtId="49" fontId="6" fillId="0" borderId="6" xfId="9" applyNumberFormat="1" applyFont="1" applyBorder="1" applyAlignment="1" applyProtection="1">
      <alignment horizontal="center" vertical="center" shrinkToFit="1"/>
      <protection locked="0"/>
    </xf>
    <xf numFmtId="0" fontId="13" fillId="5" borderId="3" xfId="20" applyFont="1" applyFill="1" applyBorder="1" applyAlignment="1">
      <alignment horizontal="center" shrinkToFit="1"/>
    </xf>
    <xf numFmtId="188" fontId="13" fillId="5" borderId="3" xfId="21" applyNumberFormat="1" applyFont="1" applyFill="1" applyBorder="1" applyAlignment="1">
      <alignment horizontal="center" shrinkToFit="1"/>
    </xf>
    <xf numFmtId="0" fontId="13" fillId="0" borderId="19" xfId="20" applyFont="1" applyBorder="1" applyAlignment="1">
      <alignment shrinkToFit="1"/>
    </xf>
    <xf numFmtId="0" fontId="12" fillId="0" borderId="9" xfId="20" applyFont="1" applyBorder="1" applyAlignment="1">
      <alignment shrinkToFit="1"/>
    </xf>
    <xf numFmtId="49" fontId="6" fillId="0" borderId="12" xfId="9" applyNumberFormat="1" applyFont="1" applyBorder="1" applyAlignment="1" applyProtection="1">
      <alignment horizontal="center" shrinkToFit="1"/>
      <protection locked="0"/>
    </xf>
    <xf numFmtId="0" fontId="13" fillId="0" borderId="20" xfId="20" applyFont="1" applyBorder="1" applyAlignment="1">
      <alignment shrinkToFit="1"/>
    </xf>
    <xf numFmtId="0" fontId="13" fillId="0" borderId="23" xfId="20" applyFont="1" applyBorder="1" applyAlignment="1">
      <alignment shrinkToFit="1"/>
    </xf>
    <xf numFmtId="0" fontId="13" fillId="0" borderId="12" xfId="20" applyFont="1" applyBorder="1" applyAlignment="1">
      <alignment shrinkToFit="1"/>
    </xf>
    <xf numFmtId="0" fontId="13" fillId="0" borderId="2" xfId="20" applyFont="1" applyBorder="1" applyAlignment="1">
      <alignment horizontal="center" shrinkToFit="1"/>
    </xf>
    <xf numFmtId="0" fontId="13" fillId="0" borderId="11" xfId="20" applyFont="1" applyBorder="1" applyAlignment="1">
      <alignment shrinkToFit="1"/>
    </xf>
    <xf numFmtId="0" fontId="13" fillId="0" borderId="5" xfId="20" applyFont="1" applyBorder="1" applyAlignment="1">
      <alignment shrinkToFit="1"/>
    </xf>
    <xf numFmtId="0" fontId="13" fillId="0" borderId="6" xfId="20" applyFont="1" applyBorder="1" applyAlignment="1">
      <alignment horizontal="center" shrinkToFit="1"/>
    </xf>
    <xf numFmtId="49" fontId="6" fillId="0" borderId="3" xfId="9" applyNumberFormat="1" applyFont="1" applyBorder="1" applyAlignment="1" applyProtection="1">
      <alignment horizontal="center" vertical="center" shrinkToFit="1"/>
      <protection locked="0"/>
    </xf>
    <xf numFmtId="0" fontId="13" fillId="0" borderId="21" xfId="20" applyFont="1" applyFill="1" applyBorder="1" applyAlignment="1">
      <alignment horizontal="center" shrinkToFit="1"/>
    </xf>
    <xf numFmtId="0" fontId="12" fillId="3" borderId="21" xfId="20" applyFont="1" applyFill="1" applyBorder="1" applyAlignment="1">
      <alignment horizontal="center" shrinkToFit="1"/>
    </xf>
    <xf numFmtId="188" fontId="12" fillId="3" borderId="3" xfId="20" applyNumberFormat="1" applyFont="1" applyFill="1" applyBorder="1" applyAlignment="1">
      <alignment horizontal="center" shrinkToFit="1"/>
    </xf>
    <xf numFmtId="0" fontId="12" fillId="0" borderId="0" xfId="20" applyFont="1" applyBorder="1" applyAlignment="1">
      <alignment horizontal="center" shrinkToFit="1"/>
    </xf>
    <xf numFmtId="187" fontId="12" fillId="0" borderId="0" xfId="20" applyNumberFormat="1" applyFont="1" applyFill="1" applyBorder="1" applyAlignment="1">
      <alignment horizontal="center" shrinkToFit="1"/>
    </xf>
    <xf numFmtId="0" fontId="12" fillId="0" borderId="0" xfId="20" applyFont="1" applyAlignment="1">
      <alignment shrinkToFit="1"/>
    </xf>
    <xf numFmtId="0" fontId="32" fillId="0" borderId="0" xfId="0" applyFont="1" applyAlignment="1">
      <alignment horizontal="left" vertical="center"/>
    </xf>
    <xf numFmtId="0" fontId="7" fillId="0" borderId="0" xfId="1" applyFont="1" applyBorder="1" applyAlignment="1">
      <alignment horizontal="left" shrinkToFit="1"/>
    </xf>
    <xf numFmtId="0" fontId="10" fillId="0" borderId="0" xfId="2" applyFont="1" applyBorder="1" applyAlignment="1">
      <alignment shrinkToFit="1"/>
    </xf>
    <xf numFmtId="0" fontId="13" fillId="0" borderId="0" xfId="20" applyFont="1" applyAlignment="1"/>
    <xf numFmtId="0" fontId="13" fillId="0" borderId="0" xfId="20" applyFont="1" applyAlignment="1">
      <alignment horizontal="center" shrinkToFit="1"/>
    </xf>
    <xf numFmtId="0" fontId="12" fillId="5" borderId="2" xfId="20" applyFont="1" applyFill="1" applyBorder="1" applyAlignment="1">
      <alignment vertical="center" shrinkToFit="1"/>
    </xf>
    <xf numFmtId="0" fontId="12" fillId="5" borderId="4" xfId="20" applyFont="1" applyFill="1" applyBorder="1" applyAlignment="1">
      <alignment horizontal="center" vertical="top" shrinkToFit="1"/>
    </xf>
    <xf numFmtId="0" fontId="13" fillId="0" borderId="3" xfId="20" applyFont="1" applyBorder="1" applyAlignment="1">
      <alignment vertical="center" shrinkToFit="1"/>
    </xf>
    <xf numFmtId="0" fontId="5" fillId="0" borderId="0" xfId="0" applyFont="1"/>
    <xf numFmtId="0" fontId="13" fillId="5" borderId="4" xfId="20" applyFont="1" applyFill="1" applyBorder="1" applyAlignment="1">
      <alignment vertical="center" shrinkToFit="1"/>
    </xf>
    <xf numFmtId="0" fontId="7" fillId="5" borderId="3" xfId="20" applyFont="1" applyFill="1" applyBorder="1" applyAlignment="1">
      <alignment horizontal="center"/>
    </xf>
    <xf numFmtId="0" fontId="7" fillId="5" borderId="3" xfId="20" applyFont="1" applyFill="1" applyBorder="1" applyAlignment="1">
      <alignment horizontal="center" shrinkToFit="1"/>
    </xf>
    <xf numFmtId="0" fontId="12" fillId="5" borderId="3" xfId="20" applyFont="1" applyFill="1" applyBorder="1" applyAlignment="1">
      <alignment horizontal="center" vertical="center" wrapText="1" shrinkToFit="1"/>
    </xf>
    <xf numFmtId="0" fontId="13" fillId="0" borderId="3" xfId="2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3" fillId="0" borderId="3" xfId="20" applyFont="1" applyBorder="1" applyAlignment="1">
      <alignment horizontal="left" vertical="center" shrinkToFit="1"/>
    </xf>
    <xf numFmtId="0" fontId="35" fillId="0" borderId="0" xfId="20" applyFont="1" applyAlignment="1">
      <alignment horizontal="center" shrinkToFit="1"/>
    </xf>
    <xf numFmtId="0" fontId="13" fillId="5" borderId="3" xfId="20" applyFont="1" applyFill="1" applyBorder="1" applyAlignment="1">
      <alignment horizontal="center" vertical="center" shrinkToFit="1"/>
    </xf>
    <xf numFmtId="0" fontId="12" fillId="16" borderId="2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2" fillId="18" borderId="6" xfId="0" applyFont="1" applyFill="1" applyBorder="1" applyAlignment="1">
      <alignment horizontal="center"/>
    </xf>
    <xf numFmtId="0" fontId="12" fillId="19" borderId="6" xfId="0" applyFont="1" applyFill="1" applyBorder="1" applyAlignment="1">
      <alignment horizontal="center"/>
    </xf>
    <xf numFmtId="0" fontId="12" fillId="16" borderId="6" xfId="0" applyFont="1" applyFill="1" applyBorder="1" applyAlignment="1">
      <alignment horizontal="center"/>
    </xf>
    <xf numFmtId="0" fontId="12" fillId="17" borderId="6" xfId="0" applyFont="1" applyFill="1" applyBorder="1" applyAlignment="1">
      <alignment horizontal="center"/>
    </xf>
    <xf numFmtId="0" fontId="8" fillId="0" borderId="0" xfId="1" applyFont="1" applyBorder="1" applyAlignment="1">
      <alignment horizontal="right"/>
    </xf>
    <xf numFmtId="0" fontId="7" fillId="0" borderId="0" xfId="1" applyFont="1" applyBorder="1" applyAlignment="1">
      <alignment shrinkToFit="1"/>
    </xf>
    <xf numFmtId="0" fontId="18" fillId="5" borderId="3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shrinkToFit="1"/>
    </xf>
    <xf numFmtId="0" fontId="12" fillId="10" borderId="6" xfId="0" applyFont="1" applyFill="1" applyBorder="1" applyAlignment="1">
      <alignment horizontal="center" vertical="center" shrinkToFit="1"/>
    </xf>
    <xf numFmtId="0" fontId="12" fillId="25" borderId="2" xfId="0" applyFont="1" applyFill="1" applyBorder="1" applyAlignment="1">
      <alignment shrinkToFit="1"/>
    </xf>
    <xf numFmtId="0" fontId="12" fillId="5" borderId="2" xfId="0" applyFont="1" applyFill="1" applyBorder="1" applyAlignment="1">
      <alignment horizontal="center" shrinkToFit="1"/>
    </xf>
    <xf numFmtId="0" fontId="12" fillId="14" borderId="2" xfId="0" applyFont="1" applyFill="1" applyBorder="1" applyAlignment="1">
      <alignment horizontal="center" shrinkToFit="1"/>
    </xf>
    <xf numFmtId="0" fontId="12" fillId="17" borderId="2" xfId="0" applyFont="1" applyFill="1" applyBorder="1" applyAlignment="1">
      <alignment horizontal="center" shrinkToFit="1"/>
    </xf>
    <xf numFmtId="0" fontId="12" fillId="25" borderId="4" xfId="0" applyFont="1" applyFill="1" applyBorder="1" applyAlignment="1">
      <alignment shrinkToFit="1"/>
    </xf>
    <xf numFmtId="0" fontId="12" fillId="21" borderId="17" xfId="0" applyFont="1" applyFill="1" applyBorder="1" applyAlignment="1">
      <alignment horizontal="center" shrinkToFit="1"/>
    </xf>
    <xf numFmtId="0" fontId="12" fillId="21" borderId="6" xfId="0" applyFont="1" applyFill="1" applyBorder="1" applyAlignment="1">
      <alignment horizontal="center" shrinkToFit="1"/>
    </xf>
    <xf numFmtId="0" fontId="12" fillId="5" borderId="6" xfId="0" applyFont="1" applyFill="1" applyBorder="1" applyAlignment="1">
      <alignment horizontal="center" shrinkToFit="1"/>
    </xf>
    <xf numFmtId="0" fontId="12" fillId="14" borderId="6" xfId="0" applyFont="1" applyFill="1" applyBorder="1" applyAlignment="1">
      <alignment horizontal="center" shrinkToFit="1"/>
    </xf>
    <xf numFmtId="0" fontId="12" fillId="17" borderId="6" xfId="0" applyFont="1" applyFill="1" applyBorder="1" applyAlignment="1">
      <alignment horizontal="center" shrinkToFit="1"/>
    </xf>
    <xf numFmtId="0" fontId="12" fillId="7" borderId="6" xfId="0" applyFont="1" applyFill="1" applyBorder="1" applyAlignment="1">
      <alignment horizontal="center" shrinkToFit="1"/>
    </xf>
    <xf numFmtId="0" fontId="12" fillId="22" borderId="6" xfId="0" applyFont="1" applyFill="1" applyBorder="1" applyAlignment="1">
      <alignment horizontal="center" shrinkToFit="1"/>
    </xf>
    <xf numFmtId="0" fontId="12" fillId="25" borderId="6" xfId="0" applyFont="1" applyFill="1" applyBorder="1" applyAlignment="1">
      <alignment shrinkToFit="1"/>
    </xf>
    <xf numFmtId="0" fontId="7" fillId="23" borderId="2" xfId="0" applyFont="1" applyFill="1" applyBorder="1" applyAlignment="1">
      <alignment horizontal="center" textRotation="90" shrinkToFit="1"/>
    </xf>
    <xf numFmtId="0" fontId="7" fillId="23" borderId="4" xfId="0" applyFont="1" applyFill="1" applyBorder="1" applyAlignment="1">
      <alignment horizontal="center" textRotation="90" shrinkToFit="1"/>
    </xf>
    <xf numFmtId="0" fontId="7" fillId="23" borderId="6" xfId="0" applyFont="1" applyFill="1" applyBorder="1" applyAlignment="1">
      <alignment horizontal="center" textRotation="90" shrinkToFit="1"/>
    </xf>
    <xf numFmtId="0" fontId="7" fillId="6" borderId="22" xfId="0" applyFont="1" applyFill="1" applyBorder="1" applyAlignment="1">
      <alignment horizontal="center" vertical="center" shrinkToFit="1"/>
    </xf>
    <xf numFmtId="0" fontId="7" fillId="14" borderId="3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vertical="center" shrinkToFit="1"/>
    </xf>
    <xf numFmtId="0" fontId="7" fillId="6" borderId="11" xfId="0" applyFont="1" applyFill="1" applyBorder="1" applyAlignment="1">
      <alignment horizontal="center" textRotation="90" shrinkToFit="1"/>
    </xf>
    <xf numFmtId="0" fontId="7" fillId="6" borderId="12" xfId="0" applyFont="1" applyFill="1" applyBorder="1" applyAlignment="1">
      <alignment horizontal="center" textRotation="90" shrinkToFit="1"/>
    </xf>
    <xf numFmtId="0" fontId="7" fillId="6" borderId="5" xfId="0" applyFont="1" applyFill="1" applyBorder="1" applyAlignment="1">
      <alignment horizontal="center" textRotation="90" shrinkToFit="1"/>
    </xf>
    <xf numFmtId="3" fontId="13" fillId="0" borderId="0" xfId="20" applyNumberFormat="1" applyFont="1" applyAlignment="1">
      <alignment shrinkToFit="1"/>
    </xf>
    <xf numFmtId="0" fontId="13" fillId="22" borderId="2" xfId="0" applyFont="1" applyFill="1" applyBorder="1" applyAlignment="1">
      <alignment shrinkToFit="1"/>
    </xf>
    <xf numFmtId="0" fontId="12" fillId="25" borderId="14" xfId="0" applyFont="1" applyFill="1" applyBorder="1" applyAlignment="1">
      <alignment shrinkToFit="1"/>
    </xf>
    <xf numFmtId="0" fontId="12" fillId="20" borderId="2" xfId="0" applyFont="1" applyFill="1" applyBorder="1" applyAlignment="1">
      <alignment horizontal="center" shrinkToFit="1"/>
    </xf>
    <xf numFmtId="0" fontId="13" fillId="22" borderId="4" xfId="0" applyFont="1" applyFill="1" applyBorder="1" applyAlignment="1">
      <alignment shrinkToFit="1"/>
    </xf>
    <xf numFmtId="0" fontId="12" fillId="25" borderId="16" xfId="0" applyFont="1" applyFill="1" applyBorder="1" applyAlignment="1">
      <alignment shrinkToFit="1"/>
    </xf>
    <xf numFmtId="0" fontId="12" fillId="20" borderId="4" xfId="0" applyFont="1" applyFill="1" applyBorder="1" applyAlignment="1">
      <alignment horizontal="center" shrinkToFit="1"/>
    </xf>
    <xf numFmtId="0" fontId="12" fillId="22" borderId="4" xfId="0" applyFont="1" applyFill="1" applyBorder="1" applyAlignment="1">
      <alignment shrinkToFit="1"/>
    </xf>
    <xf numFmtId="0" fontId="12" fillId="17" borderId="2" xfId="0" applyFont="1" applyFill="1" applyBorder="1" applyAlignment="1">
      <alignment horizontal="center" vertical="center" shrinkToFit="1"/>
    </xf>
    <xf numFmtId="0" fontId="12" fillId="21" borderId="12" xfId="0" applyFont="1" applyFill="1" applyBorder="1" applyAlignment="1">
      <alignment horizontal="center" shrinkToFit="1"/>
    </xf>
    <xf numFmtId="0" fontId="12" fillId="28" borderId="6" xfId="0" applyFont="1" applyFill="1" applyBorder="1" applyAlignment="1">
      <alignment horizontal="center" vertical="center" shrinkToFit="1"/>
    </xf>
    <xf numFmtId="0" fontId="12" fillId="17" borderId="6" xfId="0" applyFont="1" applyFill="1" applyBorder="1" applyAlignment="1">
      <alignment horizontal="center" vertical="center" shrinkToFit="1"/>
    </xf>
    <xf numFmtId="0" fontId="12" fillId="28" borderId="17" xfId="0" applyFont="1" applyFill="1" applyBorder="1" applyAlignment="1">
      <alignment horizontal="center" shrinkToFit="1"/>
    </xf>
    <xf numFmtId="0" fontId="12" fillId="28" borderId="6" xfId="0" applyFont="1" applyFill="1" applyBorder="1" applyAlignment="1">
      <alignment horizontal="center" shrinkToFit="1"/>
    </xf>
    <xf numFmtId="0" fontId="12" fillId="21" borderId="5" xfId="0" applyFont="1" applyFill="1" applyBorder="1" applyAlignment="1">
      <alignment horizontal="center" shrinkToFit="1"/>
    </xf>
    <xf numFmtId="0" fontId="12" fillId="22" borderId="6" xfId="0" applyFont="1" applyFill="1" applyBorder="1" applyAlignment="1">
      <alignment shrinkToFit="1"/>
    </xf>
    <xf numFmtId="0" fontId="12" fillId="25" borderId="17" xfId="0" applyFont="1" applyFill="1" applyBorder="1" applyAlignment="1">
      <alignment shrinkToFit="1"/>
    </xf>
    <xf numFmtId="0" fontId="12" fillId="20" borderId="6" xfId="0" applyFont="1" applyFill="1" applyBorder="1" applyAlignment="1">
      <alignment horizontal="center" shrinkToFit="1"/>
    </xf>
    <xf numFmtId="0" fontId="12" fillId="31" borderId="12" xfId="0" applyFont="1" applyFill="1" applyBorder="1" applyAlignment="1">
      <alignment horizontal="center"/>
    </xf>
    <xf numFmtId="0" fontId="12" fillId="21" borderId="2" xfId="0" applyFont="1" applyFill="1" applyBorder="1" applyAlignment="1">
      <alignment horizontal="center"/>
    </xf>
    <xf numFmtId="0" fontId="12" fillId="22" borderId="14" xfId="0" applyFont="1" applyFill="1" applyBorder="1" applyAlignment="1">
      <alignment horizontal="center"/>
    </xf>
    <xf numFmtId="0" fontId="12" fillId="16" borderId="17" xfId="0" applyFont="1" applyFill="1" applyBorder="1" applyAlignment="1">
      <alignment horizontal="center"/>
    </xf>
    <xf numFmtId="0" fontId="12" fillId="31" borderId="5" xfId="0" applyFont="1" applyFill="1" applyBorder="1" applyAlignment="1">
      <alignment horizontal="center"/>
    </xf>
    <xf numFmtId="0" fontId="12" fillId="21" borderId="6" xfId="0" applyFont="1" applyFill="1" applyBorder="1" applyAlignment="1">
      <alignment horizontal="center"/>
    </xf>
    <xf numFmtId="0" fontId="12" fillId="22" borderId="17" xfId="0" applyFont="1" applyFill="1" applyBorder="1" applyAlignment="1">
      <alignment horizontal="center"/>
    </xf>
    <xf numFmtId="0" fontId="37" fillId="22" borderId="3" xfId="0" applyFont="1" applyFill="1" applyBorder="1" applyAlignment="1">
      <alignment horizontal="center"/>
    </xf>
    <xf numFmtId="0" fontId="37" fillId="22" borderId="21" xfId="0" applyFont="1" applyFill="1" applyBorder="1" applyAlignment="1">
      <alignment horizontal="center"/>
    </xf>
    <xf numFmtId="3" fontId="13" fillId="0" borderId="0" xfId="20" applyNumberFormat="1" applyFont="1"/>
    <xf numFmtId="3" fontId="0" fillId="0" borderId="0" xfId="0" applyNumberFormat="1"/>
    <xf numFmtId="0" fontId="13" fillId="7" borderId="0" xfId="20" applyFont="1" applyFill="1" applyAlignment="1">
      <alignment horizontal="center" shrinkToFit="1"/>
    </xf>
    <xf numFmtId="0" fontId="12" fillId="2" borderId="2" xfId="0" applyFont="1" applyFill="1" applyBorder="1" applyAlignment="1">
      <alignment horizontal="center" shrinkToFit="1"/>
    </xf>
    <xf numFmtId="0" fontId="7" fillId="2" borderId="4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13" fillId="24" borderId="0" xfId="20" applyFont="1" applyFill="1" applyAlignment="1">
      <alignment horizontal="center" shrinkToFit="1"/>
    </xf>
    <xf numFmtId="0" fontId="13" fillId="0" borderId="0" xfId="20" applyFont="1" applyFill="1" applyAlignment="1">
      <alignment horizontal="center" shrinkToFit="1"/>
    </xf>
    <xf numFmtId="0" fontId="12" fillId="0" borderId="0" xfId="20" applyFont="1" applyAlignment="1">
      <alignment horizontal="right" shrinkToFit="1"/>
    </xf>
    <xf numFmtId="0" fontId="10" fillId="0" borderId="0" xfId="2" applyFont="1" applyBorder="1" applyAlignment="1">
      <alignment shrinkToFit="1"/>
    </xf>
    <xf numFmtId="3" fontId="8" fillId="0" borderId="7" xfId="2" applyNumberFormat="1" applyFont="1" applyBorder="1" applyAlignment="1">
      <alignment horizontal="center" shrinkToFit="1"/>
    </xf>
    <xf numFmtId="3" fontId="13" fillId="32" borderId="7" xfId="2" applyNumberFormat="1" applyFont="1" applyFill="1" applyBorder="1" applyAlignment="1">
      <alignment horizontal="center" shrinkToFit="1"/>
    </xf>
    <xf numFmtId="0" fontId="13" fillId="32" borderId="7" xfId="2" applyNumberFormat="1" applyFont="1" applyFill="1" applyBorder="1" applyAlignment="1">
      <alignment horizontal="center" shrinkToFit="1"/>
    </xf>
    <xf numFmtId="0" fontId="8" fillId="32" borderId="7" xfId="3" applyNumberFormat="1" applyFont="1" applyFill="1" applyBorder="1" applyAlignment="1">
      <alignment horizontal="center" shrinkToFit="1"/>
    </xf>
    <xf numFmtId="3" fontId="8" fillId="32" borderId="7" xfId="3" applyNumberFormat="1" applyFont="1" applyFill="1" applyBorder="1" applyAlignment="1">
      <alignment horizontal="center" shrinkToFit="1"/>
    </xf>
    <xf numFmtId="0" fontId="8" fillId="32" borderId="7" xfId="2" applyNumberFormat="1" applyFont="1" applyFill="1" applyBorder="1" applyAlignment="1">
      <alignment horizontal="center" shrinkToFit="1"/>
    </xf>
    <xf numFmtId="3" fontId="8" fillId="32" borderId="7" xfId="2" applyNumberFormat="1" applyFont="1" applyFill="1" applyBorder="1" applyAlignment="1">
      <alignment horizontal="center" shrinkToFit="1"/>
    </xf>
    <xf numFmtId="0" fontId="12" fillId="33" borderId="3" xfId="3" applyNumberFormat="1" applyFont="1" applyFill="1" applyBorder="1" applyAlignment="1">
      <alignment horizontal="center" shrinkToFit="1"/>
    </xf>
    <xf numFmtId="0" fontId="8" fillId="0" borderId="0" xfId="2" applyFont="1" applyAlignment="1"/>
    <xf numFmtId="0" fontId="10" fillId="5" borderId="0" xfId="2" applyFont="1" applyFill="1" applyBorder="1" applyAlignment="1">
      <alignment shrinkToFit="1"/>
    </xf>
    <xf numFmtId="0" fontId="10" fillId="0" borderId="0" xfId="2" applyFont="1" applyFill="1" applyBorder="1" applyAlignment="1">
      <alignment shrinkToFit="1"/>
    </xf>
    <xf numFmtId="0" fontId="10" fillId="34" borderId="0" xfId="2" applyFont="1" applyFill="1" applyBorder="1" applyAlignment="1">
      <alignment shrinkToFit="1"/>
    </xf>
    <xf numFmtId="0" fontId="10" fillId="34" borderId="0" xfId="2" applyFont="1" applyFill="1" applyBorder="1" applyAlignment="1">
      <alignment horizontal="center" shrinkToFit="1"/>
    </xf>
    <xf numFmtId="0" fontId="10" fillId="0" borderId="0" xfId="2" applyFont="1" applyFill="1" applyBorder="1" applyAlignment="1">
      <alignment horizontal="center" shrinkToFit="1"/>
    </xf>
    <xf numFmtId="0" fontId="12" fillId="7" borderId="3" xfId="20" applyFont="1" applyFill="1" applyBorder="1" applyAlignment="1">
      <alignment horizontal="center" vertical="center" wrapText="1" shrinkToFit="1"/>
    </xf>
    <xf numFmtId="0" fontId="12" fillId="35" borderId="3" xfId="20" applyFont="1" applyFill="1" applyBorder="1" applyAlignment="1">
      <alignment horizontal="center" vertical="center" wrapText="1" shrinkToFit="1"/>
    </xf>
    <xf numFmtId="0" fontId="12" fillId="21" borderId="2" xfId="20" applyFont="1" applyFill="1" applyBorder="1" applyAlignment="1">
      <alignment vertical="center" shrinkToFit="1"/>
    </xf>
    <xf numFmtId="0" fontId="12" fillId="21" borderId="4" xfId="20" applyFont="1" applyFill="1" applyBorder="1" applyAlignment="1">
      <alignment horizontal="center" vertical="top" shrinkToFit="1"/>
    </xf>
    <xf numFmtId="0" fontId="7" fillId="0" borderId="0" xfId="1" applyFont="1" applyBorder="1" applyAlignment="1">
      <alignment horizontal="left"/>
    </xf>
    <xf numFmtId="0" fontId="39" fillId="0" borderId="0" xfId="0" applyFont="1"/>
    <xf numFmtId="0" fontId="8" fillId="3" borderId="3" xfId="20" applyFont="1" applyFill="1" applyBorder="1" applyAlignment="1">
      <alignment horizontal="center" vertical="center" shrinkToFit="1"/>
    </xf>
    <xf numFmtId="0" fontId="7" fillId="3" borderId="3" xfId="20" applyFont="1" applyFill="1" applyBorder="1" applyAlignment="1">
      <alignment horizontal="center" vertical="center" shrinkToFit="1"/>
    </xf>
    <xf numFmtId="0" fontId="8" fillId="0" borderId="0" xfId="2" applyFont="1" applyFill="1" applyAlignment="1">
      <alignment shrinkToFit="1"/>
    </xf>
    <xf numFmtId="0" fontId="13" fillId="36" borderId="0" xfId="20" applyFont="1" applyFill="1" applyAlignment="1">
      <alignment shrinkToFit="1"/>
    </xf>
    <xf numFmtId="0" fontId="13" fillId="36" borderId="0" xfId="20" applyFont="1" applyFill="1"/>
    <xf numFmtId="0" fontId="0" fillId="36" borderId="0" xfId="0" applyFill="1"/>
    <xf numFmtId="3" fontId="13" fillId="36" borderId="0" xfId="20" applyNumberFormat="1" applyFont="1" applyFill="1" applyAlignment="1">
      <alignment shrinkToFit="1"/>
    </xf>
    <xf numFmtId="0" fontId="13" fillId="36" borderId="0" xfId="20" applyFont="1" applyFill="1" applyAlignment="1">
      <alignment horizontal="center" shrinkToFit="1"/>
    </xf>
    <xf numFmtId="0" fontId="0" fillId="36" borderId="0" xfId="0" applyFill="1" applyAlignment="1">
      <alignment horizontal="center"/>
    </xf>
    <xf numFmtId="0" fontId="34" fillId="5" borderId="3" xfId="29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3" fillId="18" borderId="3" xfId="0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/>
    </xf>
    <xf numFmtId="0" fontId="13" fillId="16" borderId="3" xfId="0" applyFont="1" applyFill="1" applyBorder="1" applyAlignment="1">
      <alignment horizontal="center" vertical="center"/>
    </xf>
    <xf numFmtId="0" fontId="13" fillId="17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shrinkToFit="1"/>
    </xf>
    <xf numFmtId="3" fontId="13" fillId="0" borderId="18" xfId="2" applyNumberFormat="1" applyFont="1" applyFill="1" applyBorder="1" applyAlignment="1">
      <alignment horizontal="center" shrinkToFit="1"/>
    </xf>
    <xf numFmtId="3" fontId="13" fillId="32" borderId="25" xfId="2" applyNumberFormat="1" applyFont="1" applyFill="1" applyBorder="1" applyAlignment="1">
      <alignment horizontal="center" shrinkToFit="1"/>
    </xf>
    <xf numFmtId="0" fontId="13" fillId="0" borderId="4" xfId="2" applyFont="1" applyBorder="1" applyAlignment="1">
      <alignment horizontal="center" shrinkToFit="1"/>
    </xf>
    <xf numFmtId="187" fontId="12" fillId="0" borderId="6" xfId="24" applyNumberFormat="1" applyFont="1" applyBorder="1" applyAlignment="1">
      <alignment horizontal="right" vertical="center" shrinkToFit="1"/>
    </xf>
    <xf numFmtId="3" fontId="13" fillId="0" borderId="29" xfId="2" applyNumberFormat="1" applyFont="1" applyBorder="1" applyAlignment="1">
      <alignment horizontal="center" shrinkToFit="1"/>
    </xf>
    <xf numFmtId="3" fontId="13" fillId="32" borderId="31" xfId="2" applyNumberFormat="1" applyFont="1" applyFill="1" applyBorder="1" applyAlignment="1">
      <alignment horizontal="center" shrinkToFit="1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5" borderId="3" xfId="20" applyFont="1" applyFill="1" applyBorder="1" applyAlignment="1">
      <alignment horizontal="center" shrinkToFit="1"/>
    </xf>
    <xf numFmtId="0" fontId="23" fillId="0" borderId="0" xfId="0" applyFont="1" applyBorder="1" applyAlignment="1">
      <alignment horizontal="left" vertical="center"/>
    </xf>
    <xf numFmtId="0" fontId="13" fillId="0" borderId="0" xfId="20" applyFont="1" applyAlignment="1">
      <alignment horizontal="center"/>
    </xf>
    <xf numFmtId="0" fontId="7" fillId="13" borderId="2" xfId="0" applyFont="1" applyFill="1" applyBorder="1" applyAlignment="1">
      <alignment horizontal="center" vertical="center" shrinkToFit="1"/>
    </xf>
    <xf numFmtId="0" fontId="7" fillId="13" borderId="4" xfId="0" applyFont="1" applyFill="1" applyBorder="1" applyAlignment="1">
      <alignment horizontal="center" vertical="center" shrinkToFit="1"/>
    </xf>
    <xf numFmtId="0" fontId="7" fillId="13" borderId="6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shrinkToFit="1"/>
    </xf>
    <xf numFmtId="0" fontId="33" fillId="0" borderId="0" xfId="0" applyFont="1" applyAlignment="1">
      <alignment horizontal="left" vertical="center"/>
    </xf>
    <xf numFmtId="0" fontId="7" fillId="0" borderId="0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0" xfId="1" applyFont="1" applyBorder="1" applyAlignment="1">
      <alignment horizontal="left" shrinkToFit="1"/>
    </xf>
    <xf numFmtId="0" fontId="8" fillId="0" borderId="0" xfId="1" applyFont="1" applyBorder="1" applyAlignment="1">
      <alignment horizontal="center" shrinkToFit="1"/>
    </xf>
    <xf numFmtId="0" fontId="7" fillId="0" borderId="0" xfId="1" applyFont="1" applyAlignment="1">
      <alignment horizontal="center" shrinkToFit="1"/>
    </xf>
    <xf numFmtId="0" fontId="8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shrinkToFit="1"/>
    </xf>
    <xf numFmtId="0" fontId="20" fillId="0" borderId="0" xfId="0" applyFont="1" applyAlignment="1">
      <alignment horizontal="center"/>
    </xf>
    <xf numFmtId="0" fontId="7" fillId="12" borderId="5" xfId="2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7" fillId="0" borderId="4" xfId="2" applyFont="1" applyBorder="1" applyAlignment="1">
      <alignment horizontal="center" vertical="center" shrinkToFit="1"/>
    </xf>
    <xf numFmtId="0" fontId="7" fillId="15" borderId="21" xfId="2" applyFont="1" applyFill="1" applyBorder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41" fillId="0" borderId="0" xfId="0" applyFont="1" applyAlignment="1"/>
    <xf numFmtId="0" fontId="10" fillId="0" borderId="0" xfId="2" applyFont="1" applyFill="1" applyBorder="1" applyAlignment="1"/>
    <xf numFmtId="0" fontId="7" fillId="14" borderId="3" xfId="2" applyFont="1" applyFill="1" applyBorder="1" applyAlignment="1">
      <alignment horizontal="center" vertical="center" shrinkToFit="1"/>
    </xf>
    <xf numFmtId="0" fontId="7" fillId="15" borderId="3" xfId="2" applyFont="1" applyFill="1" applyBorder="1" applyAlignment="1">
      <alignment horizontal="center" vertical="center" shrinkToFit="1"/>
    </xf>
    <xf numFmtId="0" fontId="7" fillId="9" borderId="3" xfId="2" applyFont="1" applyFill="1" applyBorder="1" applyAlignment="1">
      <alignment horizontal="center" vertical="center" shrinkToFit="1"/>
    </xf>
    <xf numFmtId="0" fontId="41" fillId="0" borderId="0" xfId="0" applyFont="1" applyAlignment="1">
      <alignment horizontal="left" vertical="center"/>
    </xf>
    <xf numFmtId="0" fontId="8" fillId="3" borderId="3" xfId="0" applyFont="1" applyFill="1" applyBorder="1" applyAlignment="1">
      <alignment shrinkToFi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8" fillId="0" borderId="18" xfId="2" applyFont="1" applyFill="1" applyBorder="1" applyAlignment="1" applyProtection="1">
      <alignment horizontal="center" shrinkToFit="1"/>
      <protection hidden="1"/>
    </xf>
    <xf numFmtId="0" fontId="8" fillId="0" borderId="6" xfId="2" applyFont="1" applyFill="1" applyBorder="1" applyAlignment="1" applyProtection="1">
      <alignment horizontal="center" shrinkToFit="1"/>
      <protection hidden="1"/>
    </xf>
    <xf numFmtId="0" fontId="12" fillId="0" borderId="0" xfId="20" applyFont="1" applyAlignment="1">
      <alignment horizontal="right" shrinkToFit="1"/>
    </xf>
    <xf numFmtId="0" fontId="7" fillId="0" borderId="0" xfId="7" applyFont="1" applyAlignment="1">
      <alignment vertical="center" shrinkToFit="1"/>
    </xf>
    <xf numFmtId="3" fontId="13" fillId="0" borderId="32" xfId="2" applyNumberFormat="1" applyFont="1" applyBorder="1" applyAlignment="1">
      <alignment horizontal="center" shrinkToFit="1"/>
    </xf>
    <xf numFmtId="3" fontId="13" fillId="32" borderId="33" xfId="2" applyNumberFormat="1" applyFont="1" applyFill="1" applyBorder="1" applyAlignment="1">
      <alignment horizontal="center" shrinkToFit="1"/>
    </xf>
    <xf numFmtId="3" fontId="13" fillId="0" borderId="7" xfId="2" applyNumberFormat="1" applyFont="1" applyFill="1" applyBorder="1" applyAlignment="1">
      <alignment horizontal="center" shrinkToFit="1"/>
    </xf>
    <xf numFmtId="0" fontId="12" fillId="21" borderId="3" xfId="3" applyNumberFormat="1" applyFont="1" applyFill="1" applyBorder="1" applyAlignment="1">
      <alignment horizontal="center" shrinkToFit="1"/>
    </xf>
    <xf numFmtId="0" fontId="7" fillId="0" borderId="0" xfId="7" applyFont="1" applyAlignment="1">
      <alignment horizontal="right" vertical="center" shrinkToFit="1"/>
    </xf>
    <xf numFmtId="0" fontId="8" fillId="0" borderId="0" xfId="7" applyFont="1" applyAlignment="1">
      <alignment horizontal="left" shrinkToFit="1"/>
    </xf>
    <xf numFmtId="0" fontId="8" fillId="0" borderId="0" xfId="7" applyFont="1" applyAlignment="1">
      <alignment horizontal="left" vertical="center" shrinkToFit="1"/>
    </xf>
    <xf numFmtId="0" fontId="19" fillId="0" borderId="0" xfId="7" applyFont="1" applyAlignment="1">
      <alignment horizontal="center" vertical="center" shrinkToFit="1"/>
    </xf>
    <xf numFmtId="0" fontId="7" fillId="0" borderId="0" xfId="7" applyFont="1" applyAlignment="1">
      <alignment horizontal="center" vertical="center" shrinkToFit="1"/>
    </xf>
    <xf numFmtId="0" fontId="7" fillId="0" borderId="0" xfId="7" applyFont="1" applyAlignment="1">
      <alignment horizontal="center" shrinkToFit="1"/>
    </xf>
    <xf numFmtId="0" fontId="19" fillId="0" borderId="0" xfId="7" applyFont="1" applyAlignment="1">
      <alignment horizontal="left" vertical="center" shrinkToFit="1"/>
    </xf>
    <xf numFmtId="0" fontId="8" fillId="0" borderId="0" xfId="7" applyFont="1" applyAlignment="1">
      <alignment horizontal="center" shrinkToFit="1"/>
    </xf>
    <xf numFmtId="0" fontId="28" fillId="0" borderId="0" xfId="7" applyFont="1" applyAlignment="1">
      <alignment horizontal="left" vertical="center" shrinkToFit="1"/>
    </xf>
    <xf numFmtId="0" fontId="7" fillId="7" borderId="2" xfId="0" applyFont="1" applyFill="1" applyBorder="1" applyAlignment="1">
      <alignment horizontal="center" textRotation="90" shrinkToFit="1"/>
    </xf>
    <xf numFmtId="0" fontId="7" fillId="7" borderId="4" xfId="0" applyFont="1" applyFill="1" applyBorder="1" applyAlignment="1">
      <alignment horizontal="center" textRotation="90" shrinkToFit="1"/>
    </xf>
    <xf numFmtId="0" fontId="7" fillId="7" borderId="6" xfId="0" applyFont="1" applyFill="1" applyBorder="1" applyAlignment="1">
      <alignment horizontal="center" textRotation="90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7" fillId="13" borderId="2" xfId="0" applyFont="1" applyFill="1" applyBorder="1" applyAlignment="1">
      <alignment horizontal="center" vertical="center" shrinkToFit="1"/>
    </xf>
    <xf numFmtId="0" fontId="7" fillId="13" borderId="4" xfId="0" applyFont="1" applyFill="1" applyBorder="1" applyAlignment="1">
      <alignment horizontal="center" vertical="center" shrinkToFit="1"/>
    </xf>
    <xf numFmtId="0" fontId="7" fillId="13" borderId="6" xfId="0" applyFont="1" applyFill="1" applyBorder="1" applyAlignment="1">
      <alignment horizontal="center" vertical="center" shrinkToFit="1"/>
    </xf>
    <xf numFmtId="0" fontId="7" fillId="13" borderId="1" xfId="0" applyFont="1" applyFill="1" applyBorder="1" applyAlignment="1">
      <alignment horizontal="center" vertical="center" shrinkToFit="1"/>
    </xf>
    <xf numFmtId="0" fontId="7" fillId="13" borderId="22" xfId="0" applyFont="1" applyFill="1" applyBorder="1" applyAlignment="1">
      <alignment horizontal="center" vertical="center" shrinkToFit="1"/>
    </xf>
    <xf numFmtId="0" fontId="7" fillId="13" borderId="2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textRotation="88" shrinkToFit="1"/>
    </xf>
    <xf numFmtId="0" fontId="7" fillId="4" borderId="4" xfId="0" applyFont="1" applyFill="1" applyBorder="1" applyAlignment="1">
      <alignment horizontal="center" textRotation="88" shrinkToFit="1"/>
    </xf>
    <xf numFmtId="0" fontId="7" fillId="4" borderId="6" xfId="0" applyFont="1" applyFill="1" applyBorder="1" applyAlignment="1">
      <alignment horizontal="center" textRotation="88" shrinkToFit="1"/>
    </xf>
    <xf numFmtId="0" fontId="8" fillId="5" borderId="1" xfId="0" applyFont="1" applyFill="1" applyBorder="1" applyAlignment="1">
      <alignment horizontal="right" shrinkToFit="1"/>
    </xf>
    <xf numFmtId="0" fontId="8" fillId="5" borderId="22" xfId="0" applyFont="1" applyFill="1" applyBorder="1" applyAlignment="1">
      <alignment horizontal="right" shrinkToFit="1"/>
    </xf>
    <xf numFmtId="0" fontId="23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center" shrinkToFit="1"/>
    </xf>
    <xf numFmtId="0" fontId="7" fillId="0" borderId="0" xfId="0" applyFont="1" applyAlignment="1">
      <alignment horizontal="right" shrinkToFit="1"/>
    </xf>
    <xf numFmtId="0" fontId="33" fillId="0" borderId="0" xfId="0" applyFont="1" applyAlignment="1">
      <alignment horizontal="left" vertical="center"/>
    </xf>
    <xf numFmtId="0" fontId="12" fillId="0" borderId="0" xfId="25" applyFont="1" applyAlignment="1">
      <alignment horizontal="right" shrinkToFit="1"/>
    </xf>
    <xf numFmtId="0" fontId="35" fillId="0" borderId="0" xfId="25" applyFont="1" applyAlignment="1">
      <alignment horizontal="center" shrinkToFit="1"/>
    </xf>
    <xf numFmtId="0" fontId="12" fillId="0" borderId="0" xfId="25" applyFont="1" applyAlignment="1">
      <alignment horizontal="center" shrinkToFit="1"/>
    </xf>
    <xf numFmtId="0" fontId="13" fillId="0" borderId="3" xfId="25" applyFont="1" applyFill="1" applyBorder="1" applyAlignment="1">
      <alignment horizontal="center" shrinkToFit="1"/>
    </xf>
    <xf numFmtId="0" fontId="13" fillId="0" borderId="1" xfId="25" applyFont="1" applyFill="1" applyBorder="1" applyAlignment="1">
      <alignment horizontal="center" shrinkToFit="1"/>
    </xf>
    <xf numFmtId="0" fontId="13" fillId="0" borderId="22" xfId="25" applyFont="1" applyFill="1" applyBorder="1" applyAlignment="1">
      <alignment horizontal="center" shrinkToFit="1"/>
    </xf>
    <xf numFmtId="0" fontId="13" fillId="0" borderId="21" xfId="25" applyFont="1" applyFill="1" applyBorder="1" applyAlignment="1">
      <alignment horizontal="center" shrinkToFit="1"/>
    </xf>
    <xf numFmtId="0" fontId="12" fillId="3" borderId="1" xfId="25" applyFont="1" applyFill="1" applyBorder="1" applyAlignment="1">
      <alignment horizontal="center" shrinkToFit="1"/>
    </xf>
    <xf numFmtId="0" fontId="12" fillId="3" borderId="22" xfId="25" applyFont="1" applyFill="1" applyBorder="1" applyAlignment="1">
      <alignment horizontal="center" shrinkToFit="1"/>
    </xf>
    <xf numFmtId="0" fontId="12" fillId="3" borderId="21" xfId="25" applyFont="1" applyFill="1" applyBorder="1" applyAlignment="1">
      <alignment horizontal="center" shrinkToFit="1"/>
    </xf>
    <xf numFmtId="0" fontId="13" fillId="5" borderId="1" xfId="20" applyFont="1" applyFill="1" applyBorder="1" applyAlignment="1">
      <alignment horizontal="center" shrinkToFit="1"/>
    </xf>
    <xf numFmtId="0" fontId="13" fillId="5" borderId="22" xfId="20" applyFont="1" applyFill="1" applyBorder="1" applyAlignment="1">
      <alignment horizontal="center" shrinkToFit="1"/>
    </xf>
    <xf numFmtId="0" fontId="13" fillId="5" borderId="21" xfId="20" applyFont="1" applyFill="1" applyBorder="1" applyAlignment="1">
      <alignment horizontal="center" shrinkToFit="1"/>
    </xf>
    <xf numFmtId="0" fontId="13" fillId="0" borderId="1" xfId="20" applyFont="1" applyFill="1" applyBorder="1" applyAlignment="1">
      <alignment horizontal="center" shrinkToFit="1"/>
    </xf>
    <xf numFmtId="0" fontId="13" fillId="0" borderId="22" xfId="20" applyFont="1" applyFill="1" applyBorder="1" applyAlignment="1">
      <alignment horizontal="center" shrinkToFit="1"/>
    </xf>
    <xf numFmtId="0" fontId="13" fillId="0" borderId="21" xfId="20" applyFont="1" applyFill="1" applyBorder="1" applyAlignment="1">
      <alignment horizontal="center" shrinkToFit="1"/>
    </xf>
    <xf numFmtId="0" fontId="12" fillId="3" borderId="1" xfId="20" applyFont="1" applyFill="1" applyBorder="1" applyAlignment="1">
      <alignment horizontal="center" shrinkToFit="1"/>
    </xf>
    <xf numFmtId="0" fontId="12" fillId="3" borderId="22" xfId="20" applyFont="1" applyFill="1" applyBorder="1" applyAlignment="1">
      <alignment horizontal="center" shrinkToFit="1"/>
    </xf>
    <xf numFmtId="0" fontId="12" fillId="3" borderId="21" xfId="20" applyFont="1" applyFill="1" applyBorder="1" applyAlignment="1">
      <alignment horizontal="center" shrinkToFit="1"/>
    </xf>
    <xf numFmtId="0" fontId="12" fillId="0" borderId="0" xfId="20" applyFont="1" applyAlignment="1">
      <alignment horizontal="right" shrinkToFit="1"/>
    </xf>
    <xf numFmtId="0" fontId="12" fillId="0" borderId="0" xfId="20" applyFont="1" applyAlignment="1">
      <alignment horizontal="center" shrinkToFit="1"/>
    </xf>
    <xf numFmtId="0" fontId="13" fillId="5" borderId="3" xfId="20" applyFont="1" applyFill="1" applyBorder="1" applyAlignment="1">
      <alignment horizontal="center" shrinkToFit="1"/>
    </xf>
    <xf numFmtId="0" fontId="8" fillId="0" borderId="5" xfId="1" applyFont="1" applyBorder="1" applyAlignment="1">
      <alignment horizontal="left" shrinkToFit="1"/>
    </xf>
    <xf numFmtId="0" fontId="8" fillId="0" borderId="15" xfId="1" applyFont="1" applyBorder="1" applyAlignment="1">
      <alignment horizontal="left" shrinkToFit="1"/>
    </xf>
    <xf numFmtId="0" fontId="8" fillId="0" borderId="17" xfId="1" applyFont="1" applyBorder="1" applyAlignment="1">
      <alignment horizontal="left" shrinkToFit="1"/>
    </xf>
    <xf numFmtId="0" fontId="7" fillId="0" borderId="0" xfId="1" applyFont="1" applyAlignment="1">
      <alignment horizontal="center" shrinkToFit="1"/>
    </xf>
    <xf numFmtId="0" fontId="2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11" xfId="1" applyFont="1" applyBorder="1" applyAlignment="1">
      <alignment horizontal="left" shrinkToFit="1"/>
    </xf>
    <xf numFmtId="0" fontId="8" fillId="0" borderId="0" xfId="1" applyFont="1" applyBorder="1" applyAlignment="1">
      <alignment horizontal="left" shrinkToFit="1"/>
    </xf>
    <xf numFmtId="0" fontId="8" fillId="0" borderId="16" xfId="1" applyFont="1" applyBorder="1" applyAlignment="1">
      <alignment horizontal="left" shrinkToFit="1"/>
    </xf>
    <xf numFmtId="0" fontId="7" fillId="5" borderId="3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left"/>
    </xf>
    <xf numFmtId="0" fontId="8" fillId="0" borderId="26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3" fillId="5" borderId="3" xfId="0" applyFont="1" applyFill="1" applyBorder="1" applyAlignment="1">
      <alignment horizontal="center" vertical="center" shrinkToFit="1"/>
    </xf>
    <xf numFmtId="0" fontId="13" fillId="7" borderId="3" xfId="0" applyFont="1" applyFill="1" applyBorder="1" applyAlignment="1">
      <alignment horizontal="center" vertical="center" shrinkToFit="1"/>
    </xf>
    <xf numFmtId="0" fontId="13" fillId="9" borderId="3" xfId="0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shrinkToFit="1"/>
    </xf>
    <xf numFmtId="0" fontId="8" fillId="0" borderId="4" xfId="1" applyFont="1" applyBorder="1" applyAlignment="1">
      <alignment horizontal="left" shrinkToFit="1"/>
    </xf>
    <xf numFmtId="0" fontId="8" fillId="0" borderId="0" xfId="1" applyFont="1" applyAlignment="1">
      <alignment horizontal="left"/>
    </xf>
    <xf numFmtId="0" fontId="8" fillId="0" borderId="16" xfId="1" applyFont="1" applyBorder="1" applyAlignment="1">
      <alignment horizontal="left"/>
    </xf>
    <xf numFmtId="3" fontId="8" fillId="0" borderId="25" xfId="1" applyNumberFormat="1" applyFont="1" applyFill="1" applyBorder="1" applyAlignment="1">
      <alignment horizontal="center"/>
    </xf>
    <xf numFmtId="3" fontId="8" fillId="0" borderId="7" xfId="1" applyNumberFormat="1" applyFont="1" applyFill="1" applyBorder="1" applyAlignment="1">
      <alignment horizontal="center"/>
    </xf>
    <xf numFmtId="3" fontId="8" fillId="7" borderId="25" xfId="1" applyNumberFormat="1" applyFont="1" applyFill="1" applyBorder="1" applyAlignment="1">
      <alignment horizontal="center"/>
    </xf>
    <xf numFmtId="3" fontId="8" fillId="7" borderId="7" xfId="1" applyNumberFormat="1" applyFont="1" applyFill="1" applyBorder="1" applyAlignment="1">
      <alignment horizontal="center"/>
    </xf>
    <xf numFmtId="0" fontId="8" fillId="0" borderId="4" xfId="1" applyFont="1" applyBorder="1" applyAlignment="1">
      <alignment horizontal="left"/>
    </xf>
    <xf numFmtId="3" fontId="8" fillId="9" borderId="25" xfId="1" applyNumberFormat="1" applyFont="1" applyFill="1" applyBorder="1" applyAlignment="1">
      <alignment horizontal="center"/>
    </xf>
    <xf numFmtId="3" fontId="8" fillId="9" borderId="7" xfId="1" applyNumberFormat="1" applyFont="1" applyFill="1" applyBorder="1" applyAlignment="1">
      <alignment horizontal="center"/>
    </xf>
    <xf numFmtId="3" fontId="8" fillId="7" borderId="27" xfId="1" applyNumberFormat="1" applyFont="1" applyFill="1" applyBorder="1" applyAlignment="1">
      <alignment horizontal="center"/>
    </xf>
    <xf numFmtId="3" fontId="8" fillId="9" borderId="27" xfId="1" applyNumberFormat="1" applyFont="1" applyFill="1" applyBorder="1" applyAlignment="1">
      <alignment horizontal="center"/>
    </xf>
    <xf numFmtId="3" fontId="8" fillId="0" borderId="27" xfId="1" applyNumberFormat="1" applyFont="1" applyFill="1" applyBorder="1" applyAlignment="1">
      <alignment horizontal="center"/>
    </xf>
    <xf numFmtId="0" fontId="9" fillId="0" borderId="11" xfId="1" applyFont="1" applyBorder="1" applyAlignment="1">
      <alignment horizontal="left" shrinkToFit="1"/>
    </xf>
    <xf numFmtId="3" fontId="8" fillId="8" borderId="27" xfId="1" applyNumberFormat="1" applyFont="1" applyFill="1" applyBorder="1" applyAlignment="1">
      <alignment horizontal="center"/>
    </xf>
    <xf numFmtId="3" fontId="8" fillId="8" borderId="25" xfId="1" applyNumberFormat="1" applyFont="1" applyFill="1" applyBorder="1" applyAlignment="1">
      <alignment horizontal="center"/>
    </xf>
    <xf numFmtId="0" fontId="26" fillId="3" borderId="11" xfId="1" applyFont="1" applyFill="1" applyBorder="1" applyAlignment="1">
      <alignment horizontal="center" shrinkToFit="1"/>
    </xf>
    <xf numFmtId="0" fontId="20" fillId="3" borderId="0" xfId="1" applyFont="1" applyFill="1" applyBorder="1" applyAlignment="1">
      <alignment horizontal="center" shrinkToFit="1"/>
    </xf>
    <xf numFmtId="0" fontId="20" fillId="3" borderId="16" xfId="1" applyFont="1" applyFill="1" applyBorder="1" applyAlignment="1">
      <alignment horizontal="center" shrinkToFit="1"/>
    </xf>
    <xf numFmtId="0" fontId="8" fillId="9" borderId="25" xfId="1" applyFont="1" applyFill="1" applyBorder="1" applyAlignment="1">
      <alignment horizontal="center"/>
    </xf>
    <xf numFmtId="0" fontId="8" fillId="9" borderId="7" xfId="1" applyFont="1" applyFill="1" applyBorder="1" applyAlignment="1">
      <alignment horizontal="center"/>
    </xf>
    <xf numFmtId="0" fontId="8" fillId="0" borderId="11" xfId="1" quotePrefix="1" applyFont="1" applyBorder="1" applyAlignment="1">
      <alignment horizontal="left" shrinkToFit="1"/>
    </xf>
    <xf numFmtId="3" fontId="8" fillId="0" borderId="20" xfId="1" applyNumberFormat="1" applyFont="1" applyFill="1" applyBorder="1" applyAlignment="1">
      <alignment horizontal="center"/>
    </xf>
    <xf numFmtId="0" fontId="13" fillId="0" borderId="20" xfId="2" applyFont="1" applyBorder="1" applyAlignment="1">
      <alignment horizontal="left" shrinkToFit="1"/>
    </xf>
    <xf numFmtId="0" fontId="13" fillId="0" borderId="27" xfId="2" applyFont="1" applyBorder="1" applyAlignment="1">
      <alignment horizontal="left" shrinkToFit="1"/>
    </xf>
    <xf numFmtId="49" fontId="8" fillId="0" borderId="0" xfId="1" applyNumberFormat="1" applyFont="1" applyBorder="1" applyAlignment="1">
      <alignment horizontal="left" shrinkToFit="1"/>
    </xf>
    <xf numFmtId="49" fontId="8" fillId="0" borderId="16" xfId="1" applyNumberFormat="1" applyFont="1" applyBorder="1" applyAlignment="1">
      <alignment horizontal="left" shrinkToFit="1"/>
    </xf>
    <xf numFmtId="0" fontId="8" fillId="0" borderId="20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  <xf numFmtId="0" fontId="8" fillId="0" borderId="0" xfId="1" applyFont="1" applyBorder="1" applyAlignment="1">
      <alignment horizontal="center" shrinkToFit="1"/>
    </xf>
    <xf numFmtId="0" fontId="8" fillId="0" borderId="16" xfId="1" applyFont="1" applyBorder="1" applyAlignment="1">
      <alignment horizontal="center" shrinkToFit="1"/>
    </xf>
    <xf numFmtId="0" fontId="8" fillId="0" borderId="7" xfId="1" applyFont="1" applyFill="1" applyBorder="1" applyAlignment="1">
      <alignment horizontal="center"/>
    </xf>
    <xf numFmtId="0" fontId="8" fillId="0" borderId="28" xfId="1" applyFont="1" applyBorder="1" applyAlignment="1">
      <alignment horizontal="left" shrinkToFit="1"/>
    </xf>
    <xf numFmtId="0" fontId="7" fillId="0" borderId="0" xfId="1" applyFont="1" applyBorder="1" applyAlignment="1">
      <alignment horizontal="center"/>
    </xf>
    <xf numFmtId="0" fontId="12" fillId="0" borderId="12" xfId="2" applyFont="1" applyBorder="1" applyAlignment="1">
      <alignment horizontal="center" shrinkToFit="1"/>
    </xf>
    <xf numFmtId="0" fontId="12" fillId="0" borderId="14" xfId="2" applyFont="1" applyBorder="1" applyAlignment="1">
      <alignment horizontal="center" shrinkToFit="1"/>
    </xf>
    <xf numFmtId="0" fontId="12" fillId="0" borderId="1" xfId="2" applyFont="1" applyBorder="1" applyAlignment="1">
      <alignment horizontal="center" shrinkToFit="1"/>
    </xf>
    <xf numFmtId="0" fontId="12" fillId="0" borderId="22" xfId="2" applyFont="1" applyBorder="1" applyAlignment="1">
      <alignment horizontal="center" shrinkToFit="1"/>
    </xf>
    <xf numFmtId="0" fontId="12" fillId="0" borderId="21" xfId="2" applyFont="1" applyBorder="1" applyAlignment="1">
      <alignment horizontal="center" shrinkToFit="1"/>
    </xf>
    <xf numFmtId="0" fontId="8" fillId="0" borderId="11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12" fillId="0" borderId="24" xfId="2" applyFont="1" applyBorder="1" applyAlignment="1">
      <alignment horizontal="center" vertical="center" shrinkToFit="1"/>
    </xf>
    <xf numFmtId="0" fontId="12" fillId="0" borderId="26" xfId="2" applyFont="1" applyBorder="1" applyAlignment="1">
      <alignment horizontal="center" vertical="center" shrinkToFit="1"/>
    </xf>
    <xf numFmtId="0" fontId="12" fillId="0" borderId="20" xfId="2" applyFont="1" applyBorder="1" applyAlignment="1">
      <alignment horizontal="center" shrinkToFit="1"/>
    </xf>
    <xf numFmtId="0" fontId="12" fillId="0" borderId="25" xfId="2" applyFont="1" applyBorder="1" applyAlignment="1">
      <alignment horizontal="center" shrinkToFit="1"/>
    </xf>
    <xf numFmtId="0" fontId="13" fillId="0" borderId="23" xfId="2" applyFont="1" applyBorder="1" applyAlignment="1">
      <alignment horizontal="left" shrinkToFit="1"/>
    </xf>
    <xf numFmtId="0" fontId="13" fillId="0" borderId="30" xfId="2" applyFont="1" applyBorder="1" applyAlignment="1">
      <alignment horizontal="left" shrinkToFit="1"/>
    </xf>
    <xf numFmtId="0" fontId="26" fillId="3" borderId="1" xfId="1" applyFont="1" applyFill="1" applyBorder="1" applyAlignment="1">
      <alignment horizontal="center" vertical="center" shrinkToFit="1"/>
    </xf>
    <xf numFmtId="0" fontId="26" fillId="3" borderId="22" xfId="1" applyFont="1" applyFill="1" applyBorder="1" applyAlignment="1">
      <alignment horizontal="center" vertical="center" shrinkToFit="1"/>
    </xf>
    <xf numFmtId="0" fontId="26" fillId="3" borderId="21" xfId="1" applyFont="1" applyFill="1" applyBorder="1" applyAlignment="1">
      <alignment horizontal="center" vertical="center" shrinkToFit="1"/>
    </xf>
    <xf numFmtId="0" fontId="27" fillId="7" borderId="0" xfId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7" fillId="12" borderId="12" xfId="2" applyFont="1" applyFill="1" applyBorder="1" applyAlignment="1">
      <alignment horizontal="center" vertical="center" shrinkToFit="1"/>
    </xf>
    <xf numFmtId="0" fontId="7" fillId="12" borderId="13" xfId="2" applyFont="1" applyFill="1" applyBorder="1" applyAlignment="1">
      <alignment horizontal="center" vertical="center" shrinkToFit="1"/>
    </xf>
    <xf numFmtId="0" fontId="7" fillId="12" borderId="14" xfId="2" applyFont="1" applyFill="1" applyBorder="1" applyAlignment="1">
      <alignment horizontal="center" vertical="center" shrinkToFit="1"/>
    </xf>
    <xf numFmtId="0" fontId="7" fillId="12" borderId="11" xfId="2" applyFont="1" applyFill="1" applyBorder="1" applyAlignment="1">
      <alignment horizontal="center" vertical="center" shrinkToFit="1"/>
    </xf>
    <xf numFmtId="0" fontId="7" fillId="12" borderId="0" xfId="2" applyFont="1" applyFill="1" applyBorder="1" applyAlignment="1">
      <alignment horizontal="center" vertical="center" shrinkToFit="1"/>
    </xf>
    <xf numFmtId="0" fontId="7" fillId="12" borderId="16" xfId="2" applyFont="1" applyFill="1" applyBorder="1" applyAlignment="1">
      <alignment horizontal="center" vertical="center" shrinkToFit="1"/>
    </xf>
    <xf numFmtId="0" fontId="7" fillId="15" borderId="22" xfId="2" applyFont="1" applyFill="1" applyBorder="1" applyAlignment="1">
      <alignment horizontal="center" vertical="center" shrinkToFit="1"/>
    </xf>
    <xf numFmtId="0" fontId="7" fillId="15" borderId="21" xfId="2" applyFont="1" applyFill="1" applyBorder="1" applyAlignment="1">
      <alignment horizontal="center" vertical="center" shrinkToFit="1"/>
    </xf>
    <xf numFmtId="0" fontId="7" fillId="14" borderId="1" xfId="2" applyFont="1" applyFill="1" applyBorder="1" applyAlignment="1">
      <alignment horizontal="center" vertical="center" shrinkToFit="1"/>
    </xf>
    <xf numFmtId="0" fontId="7" fillId="14" borderId="22" xfId="2" applyFont="1" applyFill="1" applyBorder="1" applyAlignment="1">
      <alignment horizontal="center" vertical="center" shrinkToFit="1"/>
    </xf>
    <xf numFmtId="0" fontId="7" fillId="15" borderId="3" xfId="2" applyFont="1" applyFill="1" applyBorder="1" applyAlignment="1">
      <alignment horizontal="center" vertical="center" shrinkToFit="1"/>
    </xf>
    <xf numFmtId="0" fontId="7" fillId="15" borderId="2" xfId="2" applyFont="1" applyFill="1" applyBorder="1" applyAlignment="1">
      <alignment horizontal="center" vertical="center" shrinkToFit="1"/>
    </xf>
    <xf numFmtId="0" fontId="7" fillId="15" borderId="6" xfId="2" applyFont="1" applyFill="1" applyBorder="1" applyAlignment="1">
      <alignment horizontal="center" vertical="center" shrinkToFit="1"/>
    </xf>
    <xf numFmtId="0" fontId="7" fillId="14" borderId="3" xfId="2" applyFont="1" applyFill="1" applyBorder="1" applyAlignment="1">
      <alignment horizontal="center" vertical="center" shrinkToFit="1"/>
    </xf>
    <xf numFmtId="0" fontId="7" fillId="14" borderId="2" xfId="2" applyFont="1" applyFill="1" applyBorder="1" applyAlignment="1">
      <alignment horizontal="center" vertical="center" shrinkToFit="1"/>
    </xf>
    <xf numFmtId="0" fontId="7" fillId="14" borderId="6" xfId="2" applyFont="1" applyFill="1" applyBorder="1" applyAlignment="1">
      <alignment horizontal="center" vertical="center" shrinkToFit="1"/>
    </xf>
    <xf numFmtId="0" fontId="7" fillId="9" borderId="3" xfId="2" applyFont="1" applyFill="1" applyBorder="1" applyAlignment="1">
      <alignment horizontal="center" vertical="center" shrinkToFit="1"/>
    </xf>
    <xf numFmtId="0" fontId="26" fillId="34" borderId="3" xfId="1" applyFont="1" applyFill="1" applyBorder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22" xfId="2" applyFont="1" applyBorder="1" applyAlignment="1">
      <alignment horizontal="center" vertical="center" shrinkToFit="1"/>
    </xf>
    <xf numFmtId="0" fontId="7" fillId="0" borderId="21" xfId="2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7" fillId="3" borderId="1" xfId="2" applyFont="1" applyFill="1" applyBorder="1" applyAlignment="1">
      <alignment horizontal="center" vertical="center" shrinkToFit="1"/>
    </xf>
    <xf numFmtId="0" fontId="7" fillId="3" borderId="22" xfId="2" applyFont="1" applyFill="1" applyBorder="1" applyAlignment="1">
      <alignment horizontal="center" vertical="center" shrinkToFit="1"/>
    </xf>
    <xf numFmtId="0" fontId="7" fillId="3" borderId="21" xfId="2" applyFont="1" applyFill="1" applyBorder="1" applyAlignment="1">
      <alignment horizontal="center" vertical="center" shrinkToFit="1"/>
    </xf>
    <xf numFmtId="0" fontId="7" fillId="11" borderId="1" xfId="2" applyFont="1" applyFill="1" applyBorder="1" applyAlignment="1">
      <alignment horizontal="center" vertical="center" shrinkToFit="1"/>
    </xf>
    <xf numFmtId="0" fontId="7" fillId="11" borderId="22" xfId="2" applyFont="1" applyFill="1" applyBorder="1" applyAlignment="1">
      <alignment horizontal="center" vertical="center" shrinkToFit="1"/>
    </xf>
    <xf numFmtId="0" fontId="7" fillId="11" borderId="21" xfId="2" applyFont="1" applyFill="1" applyBorder="1" applyAlignment="1">
      <alignment horizontal="center" vertical="center" shrinkToFit="1"/>
    </xf>
    <xf numFmtId="0" fontId="7" fillId="14" borderId="2" xfId="2" applyFont="1" applyFill="1" applyBorder="1" applyAlignment="1">
      <alignment horizontal="center" vertical="center" wrapText="1" shrinkToFit="1"/>
    </xf>
    <xf numFmtId="0" fontId="7" fillId="14" borderId="4" xfId="2" applyFont="1" applyFill="1" applyBorder="1" applyAlignment="1">
      <alignment horizontal="center" vertical="center" wrapText="1" shrinkToFit="1"/>
    </xf>
    <xf numFmtId="0" fontId="7" fillId="14" borderId="6" xfId="2" applyFont="1" applyFill="1" applyBorder="1" applyAlignment="1">
      <alignment horizontal="center" vertical="center" wrapText="1" shrinkToFit="1"/>
    </xf>
    <xf numFmtId="0" fontId="7" fillId="12" borderId="5" xfId="2" applyFont="1" applyFill="1" applyBorder="1" applyAlignment="1">
      <alignment horizontal="center" vertical="center" shrinkToFit="1"/>
    </xf>
    <xf numFmtId="0" fontId="7" fillId="12" borderId="17" xfId="2" applyFont="1" applyFill="1" applyBorder="1" applyAlignment="1">
      <alignment horizontal="center" vertical="center" shrinkToFit="1"/>
    </xf>
    <xf numFmtId="0" fontId="7" fillId="34" borderId="3" xfId="2" applyFont="1" applyFill="1" applyBorder="1" applyAlignment="1">
      <alignment horizontal="center" vertical="center" wrapText="1" shrinkToFit="1"/>
    </xf>
    <xf numFmtId="0" fontId="7" fillId="10" borderId="13" xfId="2" applyFont="1" applyFill="1" applyBorder="1" applyAlignment="1">
      <alignment horizontal="center" vertical="center" shrinkToFit="1"/>
    </xf>
    <xf numFmtId="0" fontId="7" fillId="10" borderId="15" xfId="2" applyFont="1" applyFill="1" applyBorder="1" applyAlignment="1">
      <alignment horizontal="center" vertical="center" shrinkToFit="1"/>
    </xf>
    <xf numFmtId="0" fontId="10" fillId="5" borderId="0" xfId="2" applyFont="1" applyFill="1" applyBorder="1" applyAlignment="1">
      <alignment horizontal="left"/>
    </xf>
    <xf numFmtId="0" fontId="7" fillId="5" borderId="0" xfId="2" applyFont="1" applyFill="1" applyAlignment="1">
      <alignment horizontal="center" vertical="center" shrinkToFit="1"/>
    </xf>
    <xf numFmtId="0" fontId="7" fillId="0" borderId="0" xfId="2" applyFont="1" applyAlignment="1">
      <alignment horizontal="center" shrinkToFit="1"/>
    </xf>
    <xf numFmtId="0" fontId="10" fillId="0" borderId="0" xfId="2" applyFont="1" applyBorder="1" applyAlignment="1">
      <alignment horizontal="center"/>
    </xf>
    <xf numFmtId="0" fontId="12" fillId="12" borderId="3" xfId="2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22" borderId="1" xfId="0" applyFont="1" applyFill="1" applyBorder="1" applyAlignment="1">
      <alignment horizontal="center" shrinkToFit="1"/>
    </xf>
    <xf numFmtId="0" fontId="12" fillId="22" borderId="22" xfId="0" applyFont="1" applyFill="1" applyBorder="1" applyAlignment="1">
      <alignment horizontal="center" shrinkToFit="1"/>
    </xf>
    <xf numFmtId="0" fontId="12" fillId="6" borderId="1" xfId="0" applyFont="1" applyFill="1" applyBorder="1" applyAlignment="1">
      <alignment horizontal="center" shrinkToFit="1"/>
    </xf>
    <xf numFmtId="0" fontId="12" fillId="6" borderId="22" xfId="0" applyFont="1" applyFill="1" applyBorder="1" applyAlignment="1">
      <alignment horizontal="center" shrinkToFit="1"/>
    </xf>
    <xf numFmtId="0" fontId="12" fillId="6" borderId="21" xfId="0" applyFont="1" applyFill="1" applyBorder="1" applyAlignment="1">
      <alignment horizontal="center" shrinkToFit="1"/>
    </xf>
    <xf numFmtId="0" fontId="12" fillId="15" borderId="1" xfId="0" applyFont="1" applyFill="1" applyBorder="1" applyAlignment="1">
      <alignment horizontal="center" shrinkToFit="1"/>
    </xf>
    <xf numFmtId="0" fontId="12" fillId="15" borderId="22" xfId="0" applyFont="1" applyFill="1" applyBorder="1" applyAlignment="1">
      <alignment horizontal="center" shrinkToFit="1"/>
    </xf>
    <xf numFmtId="0" fontId="12" fillId="15" borderId="21" xfId="0" applyFont="1" applyFill="1" applyBorder="1" applyAlignment="1">
      <alignment horizontal="center" shrinkToFit="1"/>
    </xf>
    <xf numFmtId="0" fontId="7" fillId="14" borderId="2" xfId="0" applyFont="1" applyFill="1" applyBorder="1" applyAlignment="1">
      <alignment horizontal="center" textRotation="90" shrinkToFit="1"/>
    </xf>
    <xf numFmtId="0" fontId="7" fillId="14" borderId="4" xfId="0" applyFont="1" applyFill="1" applyBorder="1" applyAlignment="1">
      <alignment horizontal="center" textRotation="90" shrinkToFit="1"/>
    </xf>
    <xf numFmtId="0" fontId="7" fillId="14" borderId="6" xfId="0" applyFont="1" applyFill="1" applyBorder="1" applyAlignment="1">
      <alignment horizontal="center" textRotation="90" shrinkToFit="1"/>
    </xf>
    <xf numFmtId="0" fontId="7" fillId="27" borderId="2" xfId="0" applyFont="1" applyFill="1" applyBorder="1" applyAlignment="1">
      <alignment horizontal="center" textRotation="90" shrinkToFit="1"/>
    </xf>
    <xf numFmtId="0" fontId="7" fillId="27" borderId="4" xfId="0" applyFont="1" applyFill="1" applyBorder="1" applyAlignment="1">
      <alignment horizontal="center" textRotation="90" shrinkToFit="1"/>
    </xf>
    <xf numFmtId="0" fontId="7" fillId="27" borderId="6" xfId="0" applyFont="1" applyFill="1" applyBorder="1" applyAlignment="1">
      <alignment horizontal="center" textRotation="90" shrinkToFit="1"/>
    </xf>
    <xf numFmtId="0" fontId="7" fillId="21" borderId="2" xfId="0" applyFont="1" applyFill="1" applyBorder="1" applyAlignment="1">
      <alignment horizontal="center" textRotation="90" shrinkToFit="1"/>
    </xf>
    <xf numFmtId="0" fontId="7" fillId="21" borderId="4" xfId="0" applyFont="1" applyFill="1" applyBorder="1" applyAlignment="1">
      <alignment horizontal="center" textRotation="90" shrinkToFit="1"/>
    </xf>
    <xf numFmtId="0" fontId="7" fillId="21" borderId="6" xfId="0" applyFont="1" applyFill="1" applyBorder="1" applyAlignment="1">
      <alignment horizontal="center" textRotation="90" shrinkToFit="1"/>
    </xf>
    <xf numFmtId="0" fontId="7" fillId="21" borderId="1" xfId="0" applyFont="1" applyFill="1" applyBorder="1" applyAlignment="1">
      <alignment horizontal="center" vertical="center" shrinkToFit="1"/>
    </xf>
    <xf numFmtId="0" fontId="7" fillId="21" borderId="21" xfId="0" applyFont="1" applyFill="1" applyBorder="1" applyAlignment="1">
      <alignment horizontal="center" vertical="center" shrinkToFit="1"/>
    </xf>
    <xf numFmtId="0" fontId="7" fillId="5" borderId="12" xfId="0" applyFont="1" applyFill="1" applyBorder="1" applyAlignment="1">
      <alignment horizontal="center" textRotation="90" shrinkToFit="1"/>
    </xf>
    <xf numFmtId="0" fontId="7" fillId="5" borderId="11" xfId="0" applyFont="1" applyFill="1" applyBorder="1" applyAlignment="1">
      <alignment horizontal="center" textRotation="90" shrinkToFit="1"/>
    </xf>
    <xf numFmtId="0" fontId="7" fillId="5" borderId="5" xfId="0" applyFont="1" applyFill="1" applyBorder="1" applyAlignment="1">
      <alignment horizontal="center" textRotation="90" shrinkToFit="1"/>
    </xf>
    <xf numFmtId="0" fontId="7" fillId="23" borderId="2" xfId="0" applyFont="1" applyFill="1" applyBorder="1" applyAlignment="1">
      <alignment horizontal="center" textRotation="90" shrinkToFit="1"/>
    </xf>
    <xf numFmtId="0" fontId="7" fillId="23" borderId="4" xfId="0" applyFont="1" applyFill="1" applyBorder="1" applyAlignment="1">
      <alignment horizontal="center" textRotation="90" shrinkToFit="1"/>
    </xf>
    <xf numFmtId="0" fontId="7" fillId="23" borderId="6" xfId="0" applyFont="1" applyFill="1" applyBorder="1" applyAlignment="1">
      <alignment horizontal="center" textRotation="90" shrinkToFit="1"/>
    </xf>
    <xf numFmtId="0" fontId="7" fillId="14" borderId="1" xfId="0" applyFont="1" applyFill="1" applyBorder="1" applyAlignment="1">
      <alignment horizontal="center" vertical="center" shrinkToFit="1"/>
    </xf>
    <xf numFmtId="0" fontId="7" fillId="14" borderId="21" xfId="0" applyFont="1" applyFill="1" applyBorder="1" applyAlignment="1">
      <alignment horizontal="center" vertical="center" shrinkToFit="1"/>
    </xf>
    <xf numFmtId="0" fontId="7" fillId="10" borderId="2" xfId="0" applyFont="1" applyFill="1" applyBorder="1" applyAlignment="1">
      <alignment horizontal="center" textRotation="90" shrinkToFit="1"/>
    </xf>
    <xf numFmtId="0" fontId="7" fillId="10" borderId="4" xfId="0" applyFont="1" applyFill="1" applyBorder="1" applyAlignment="1">
      <alignment horizontal="center" textRotation="90" shrinkToFit="1"/>
    </xf>
    <xf numFmtId="0" fontId="7" fillId="10" borderId="6" xfId="0" applyFont="1" applyFill="1" applyBorder="1" applyAlignment="1">
      <alignment horizontal="center" textRotation="90" shrinkToFit="1"/>
    </xf>
    <xf numFmtId="0" fontId="7" fillId="27" borderId="1" xfId="0" applyFont="1" applyFill="1" applyBorder="1" applyAlignment="1">
      <alignment horizontal="center" vertical="center" shrinkToFit="1"/>
    </xf>
    <xf numFmtId="0" fontId="7" fillId="27" borderId="21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textRotation="90" shrinkToFit="1"/>
    </xf>
    <xf numFmtId="0" fontId="7" fillId="5" borderId="4" xfId="0" applyFont="1" applyFill="1" applyBorder="1" applyAlignment="1">
      <alignment horizontal="center" textRotation="90" shrinkToFit="1"/>
    </xf>
    <xf numFmtId="0" fontId="7" fillId="5" borderId="6" xfId="0" applyFont="1" applyFill="1" applyBorder="1" applyAlignment="1">
      <alignment horizontal="center" textRotation="90" shrinkToFit="1"/>
    </xf>
    <xf numFmtId="0" fontId="7" fillId="10" borderId="12" xfId="0" applyFont="1" applyFill="1" applyBorder="1" applyAlignment="1">
      <alignment horizontal="center" textRotation="90" shrinkToFit="1"/>
    </xf>
    <xf numFmtId="0" fontId="7" fillId="10" borderId="11" xfId="0" applyFont="1" applyFill="1" applyBorder="1" applyAlignment="1">
      <alignment horizontal="center" textRotation="90" shrinkToFit="1"/>
    </xf>
    <xf numFmtId="0" fontId="7" fillId="10" borderId="5" xfId="0" applyFont="1" applyFill="1" applyBorder="1" applyAlignment="1">
      <alignment horizontal="center" textRotation="90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10" borderId="21" xfId="0" applyFont="1" applyFill="1" applyBorder="1" applyAlignment="1">
      <alignment horizontal="center" vertical="center" shrinkToFit="1"/>
    </xf>
    <xf numFmtId="0" fontId="7" fillId="17" borderId="2" xfId="0" applyFont="1" applyFill="1" applyBorder="1" applyAlignment="1">
      <alignment horizontal="center" textRotation="88" shrinkToFit="1"/>
    </xf>
    <xf numFmtId="0" fontId="7" fillId="17" borderId="4" xfId="0" applyFont="1" applyFill="1" applyBorder="1" applyAlignment="1">
      <alignment horizontal="center" textRotation="88" shrinkToFit="1"/>
    </xf>
    <xf numFmtId="0" fontId="7" fillId="17" borderId="6" xfId="0" applyFont="1" applyFill="1" applyBorder="1" applyAlignment="1">
      <alignment horizontal="center" textRotation="88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7" fillId="10" borderId="22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7" fillId="6" borderId="22" xfId="0" applyFont="1" applyFill="1" applyBorder="1" applyAlignment="1">
      <alignment horizontal="center" vertical="center" shrinkToFit="1"/>
    </xf>
    <xf numFmtId="0" fontId="7" fillId="6" borderId="21" xfId="0" applyFont="1" applyFill="1" applyBorder="1" applyAlignment="1">
      <alignment horizontal="center" vertical="center" shrinkToFit="1"/>
    </xf>
    <xf numFmtId="0" fontId="7" fillId="26" borderId="2" xfId="0" applyFont="1" applyFill="1" applyBorder="1" applyAlignment="1">
      <alignment horizontal="center" textRotation="88" shrinkToFit="1"/>
    </xf>
    <xf numFmtId="0" fontId="7" fillId="26" borderId="4" xfId="0" applyFont="1" applyFill="1" applyBorder="1" applyAlignment="1">
      <alignment horizontal="center" textRotation="88" shrinkToFit="1"/>
    </xf>
    <xf numFmtId="0" fontId="7" fillId="26" borderId="6" xfId="0" applyFont="1" applyFill="1" applyBorder="1" applyAlignment="1">
      <alignment horizontal="center" textRotation="88" shrinkToFit="1"/>
    </xf>
    <xf numFmtId="0" fontId="7" fillId="15" borderId="2" xfId="0" applyFont="1" applyFill="1" applyBorder="1" applyAlignment="1">
      <alignment horizontal="center" vertical="center" shrinkToFit="1"/>
    </xf>
    <xf numFmtId="0" fontId="7" fillId="15" borderId="4" xfId="0" applyFont="1" applyFill="1" applyBorder="1" applyAlignment="1">
      <alignment horizontal="center" vertical="center" shrinkToFit="1"/>
    </xf>
    <xf numFmtId="0" fontId="7" fillId="15" borderId="6" xfId="0" applyFont="1" applyFill="1" applyBorder="1" applyAlignment="1">
      <alignment horizontal="center" vertical="center" shrinkToFit="1"/>
    </xf>
    <xf numFmtId="0" fontId="12" fillId="15" borderId="2" xfId="0" applyFont="1" applyFill="1" applyBorder="1" applyAlignment="1">
      <alignment horizontal="center" vertical="center" shrinkToFit="1"/>
    </xf>
    <xf numFmtId="0" fontId="12" fillId="15" borderId="4" xfId="0" applyFont="1" applyFill="1" applyBorder="1" applyAlignment="1">
      <alignment horizontal="center" vertical="center" shrinkToFit="1"/>
    </xf>
    <xf numFmtId="0" fontId="12" fillId="15" borderId="6" xfId="0" applyFont="1" applyFill="1" applyBorder="1" applyAlignment="1">
      <alignment horizontal="center" vertical="center" shrinkToFit="1"/>
    </xf>
    <xf numFmtId="0" fontId="7" fillId="17" borderId="1" xfId="0" applyFont="1" applyFill="1" applyBorder="1" applyAlignment="1">
      <alignment horizontal="center" vertical="center" shrinkToFit="1"/>
    </xf>
    <xf numFmtId="0" fontId="7" fillId="17" borderId="22" xfId="0" applyFont="1" applyFill="1" applyBorder="1" applyAlignment="1">
      <alignment horizontal="center" vertical="center" shrinkToFit="1"/>
    </xf>
    <xf numFmtId="0" fontId="7" fillId="17" borderId="21" xfId="0" applyFont="1" applyFill="1" applyBorder="1" applyAlignment="1">
      <alignment horizontal="center" vertical="center" shrinkToFit="1"/>
    </xf>
    <xf numFmtId="0" fontId="7" fillId="10" borderId="3" xfId="0" applyFont="1" applyFill="1" applyBorder="1" applyAlignment="1">
      <alignment horizontal="center" vertical="center" shrinkToFit="1"/>
    </xf>
    <xf numFmtId="0" fontId="12" fillId="10" borderId="3" xfId="0" applyFont="1" applyFill="1" applyBorder="1" applyAlignment="1">
      <alignment horizontal="center" vertical="center" shrinkToFit="1"/>
    </xf>
    <xf numFmtId="0" fontId="36" fillId="7" borderId="12" xfId="0" applyFont="1" applyFill="1" applyBorder="1" applyAlignment="1">
      <alignment horizontal="center" vertical="center" shrinkToFit="1"/>
    </xf>
    <xf numFmtId="0" fontId="36" fillId="7" borderId="13" xfId="0" applyFont="1" applyFill="1" applyBorder="1" applyAlignment="1">
      <alignment horizontal="center" vertical="center" shrinkToFit="1"/>
    </xf>
    <xf numFmtId="0" fontId="36" fillId="7" borderId="14" xfId="0" applyFont="1" applyFill="1" applyBorder="1" applyAlignment="1">
      <alignment horizontal="center" vertical="center" shrinkToFit="1"/>
    </xf>
    <xf numFmtId="0" fontId="36" fillId="7" borderId="5" xfId="0" applyFont="1" applyFill="1" applyBorder="1" applyAlignment="1">
      <alignment horizontal="center" vertical="center" shrinkToFit="1"/>
    </xf>
    <xf numFmtId="0" fontId="36" fillId="7" borderId="15" xfId="0" applyFont="1" applyFill="1" applyBorder="1" applyAlignment="1">
      <alignment horizontal="center" vertical="center" shrinkToFit="1"/>
    </xf>
    <xf numFmtId="0" fontId="36" fillId="7" borderId="17" xfId="0" applyFont="1" applyFill="1" applyBorder="1" applyAlignment="1">
      <alignment horizontal="center" vertical="center" shrinkToFit="1"/>
    </xf>
    <xf numFmtId="0" fontId="36" fillId="9" borderId="12" xfId="0" applyFont="1" applyFill="1" applyBorder="1" applyAlignment="1">
      <alignment horizontal="center" vertical="center" shrinkToFit="1"/>
    </xf>
    <xf numFmtId="0" fontId="36" fillId="9" borderId="13" xfId="0" applyFont="1" applyFill="1" applyBorder="1" applyAlignment="1">
      <alignment horizontal="center" vertical="center" shrinkToFit="1"/>
    </xf>
    <xf numFmtId="0" fontId="36" fillId="9" borderId="14" xfId="0" applyFont="1" applyFill="1" applyBorder="1" applyAlignment="1">
      <alignment horizontal="center" vertical="center" shrinkToFit="1"/>
    </xf>
    <xf numFmtId="0" fontId="36" fillId="9" borderId="5" xfId="0" applyFont="1" applyFill="1" applyBorder="1" applyAlignment="1">
      <alignment horizontal="center" vertical="center" shrinkToFit="1"/>
    </xf>
    <xf numFmtId="0" fontId="36" fillId="9" borderId="15" xfId="0" applyFont="1" applyFill="1" applyBorder="1" applyAlignment="1">
      <alignment horizontal="center" vertical="center" shrinkToFit="1"/>
    </xf>
    <xf numFmtId="0" fontId="36" fillId="9" borderId="17" xfId="0" applyFont="1" applyFill="1" applyBorder="1" applyAlignment="1">
      <alignment horizontal="center" vertical="center" shrinkToFit="1"/>
    </xf>
    <xf numFmtId="0" fontId="12" fillId="15" borderId="1" xfId="0" applyFont="1" applyFill="1" applyBorder="1" applyAlignment="1">
      <alignment horizontal="center"/>
    </xf>
    <xf numFmtId="0" fontId="12" fillId="15" borderId="21" xfId="0" applyFont="1" applyFill="1" applyBorder="1" applyAlignment="1">
      <alignment horizontal="center"/>
    </xf>
    <xf numFmtId="0" fontId="12" fillId="15" borderId="3" xfId="0" applyFont="1" applyFill="1" applyBorder="1" applyAlignment="1">
      <alignment horizontal="center"/>
    </xf>
    <xf numFmtId="0" fontId="12" fillId="14" borderId="13" xfId="0" applyFont="1" applyFill="1" applyBorder="1" applyAlignment="1">
      <alignment horizontal="center" shrinkToFit="1"/>
    </xf>
    <xf numFmtId="0" fontId="12" fillId="14" borderId="14" xfId="0" applyFont="1" applyFill="1" applyBorder="1" applyAlignment="1">
      <alignment horizontal="center" shrinkToFit="1"/>
    </xf>
    <xf numFmtId="0" fontId="12" fillId="14" borderId="0" xfId="0" applyFont="1" applyFill="1" applyBorder="1" applyAlignment="1">
      <alignment horizontal="center" shrinkToFit="1"/>
    </xf>
    <xf numFmtId="0" fontId="12" fillId="14" borderId="16" xfId="0" applyFont="1" applyFill="1" applyBorder="1" applyAlignment="1">
      <alignment horizontal="center" shrinkToFit="1"/>
    </xf>
    <xf numFmtId="0" fontId="12" fillId="14" borderId="15" xfId="0" applyFont="1" applyFill="1" applyBorder="1" applyAlignment="1">
      <alignment horizontal="center" shrinkToFit="1"/>
    </xf>
    <xf numFmtId="0" fontId="12" fillId="14" borderId="17" xfId="0" applyFont="1" applyFill="1" applyBorder="1" applyAlignment="1">
      <alignment horizontal="center" shrinkToFit="1"/>
    </xf>
    <xf numFmtId="0" fontId="12" fillId="5" borderId="3" xfId="20" applyFont="1" applyFill="1" applyBorder="1" applyAlignment="1">
      <alignment horizontal="center" shrinkToFit="1"/>
    </xf>
    <xf numFmtId="0" fontId="12" fillId="5" borderId="1" xfId="20" applyFont="1" applyFill="1" applyBorder="1" applyAlignment="1">
      <alignment horizontal="center" shrinkToFit="1"/>
    </xf>
    <xf numFmtId="0" fontId="12" fillId="5" borderId="22" xfId="20" applyFont="1" applyFill="1" applyBorder="1" applyAlignment="1">
      <alignment horizontal="center" shrinkToFit="1"/>
    </xf>
    <xf numFmtId="0" fontId="12" fillId="5" borderId="21" xfId="20" applyFont="1" applyFill="1" applyBorder="1" applyAlignment="1">
      <alignment horizontal="center" shrinkToFit="1"/>
    </xf>
    <xf numFmtId="0" fontId="34" fillId="5" borderId="3" xfId="29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 vertical="center" shrinkToFit="1"/>
    </xf>
    <xf numFmtId="0" fontId="7" fillId="10" borderId="4" xfId="0" applyFont="1" applyFill="1" applyBorder="1" applyAlignment="1">
      <alignment horizontal="center" vertical="center" shrinkToFit="1"/>
    </xf>
    <xf numFmtId="0" fontId="7" fillId="10" borderId="6" xfId="0" applyFont="1" applyFill="1" applyBorder="1" applyAlignment="1">
      <alignment horizontal="center" vertical="center" shrinkToFit="1"/>
    </xf>
    <xf numFmtId="0" fontId="12" fillId="10" borderId="2" xfId="0" applyFont="1" applyFill="1" applyBorder="1" applyAlignment="1">
      <alignment horizontal="center" vertical="center" shrinkToFit="1"/>
    </xf>
    <xf numFmtId="0" fontId="12" fillId="10" borderId="4" xfId="0" applyFont="1" applyFill="1" applyBorder="1" applyAlignment="1">
      <alignment horizontal="center" vertical="center" shrinkToFit="1"/>
    </xf>
    <xf numFmtId="0" fontId="12" fillId="10" borderId="6" xfId="0" applyFont="1" applyFill="1" applyBorder="1" applyAlignment="1">
      <alignment horizontal="center" vertical="center" shrinkToFit="1"/>
    </xf>
    <xf numFmtId="0" fontId="12" fillId="14" borderId="1" xfId="0" applyFont="1" applyFill="1" applyBorder="1" applyAlignment="1">
      <alignment horizontal="center" shrinkToFit="1"/>
    </xf>
    <xf numFmtId="0" fontId="12" fillId="14" borderId="22" xfId="0" applyFont="1" applyFill="1" applyBorder="1" applyAlignment="1">
      <alignment horizontal="center" shrinkToFit="1"/>
    </xf>
    <xf numFmtId="0" fontId="12" fillId="14" borderId="21" xfId="0" applyFont="1" applyFill="1" applyBorder="1" applyAlignment="1">
      <alignment horizontal="center" shrinkToFit="1"/>
    </xf>
    <xf numFmtId="0" fontId="12" fillId="21" borderId="21" xfId="0" applyFont="1" applyFill="1" applyBorder="1" applyAlignment="1">
      <alignment horizontal="center" shrinkToFit="1"/>
    </xf>
    <xf numFmtId="0" fontId="12" fillId="21" borderId="3" xfId="0" applyFont="1" applyFill="1" applyBorder="1" applyAlignment="1">
      <alignment horizontal="center" shrinkToFit="1"/>
    </xf>
    <xf numFmtId="0" fontId="12" fillId="7" borderId="3" xfId="0" applyFont="1" applyFill="1" applyBorder="1" applyAlignment="1">
      <alignment horizontal="center" shrinkToFit="1"/>
    </xf>
    <xf numFmtId="0" fontId="12" fillId="28" borderId="1" xfId="0" applyFont="1" applyFill="1" applyBorder="1" applyAlignment="1">
      <alignment horizontal="center" vertical="center" shrinkToFit="1"/>
    </xf>
    <xf numFmtId="0" fontId="12" fillId="28" borderId="21" xfId="0" applyFont="1" applyFill="1" applyBorder="1" applyAlignment="1">
      <alignment horizontal="center" vertical="center" shrinkToFit="1"/>
    </xf>
    <xf numFmtId="0" fontId="12" fillId="28" borderId="21" xfId="0" applyFont="1" applyFill="1" applyBorder="1" applyAlignment="1">
      <alignment horizontal="center" shrinkToFit="1"/>
    </xf>
    <xf numFmtId="0" fontId="12" fillId="28" borderId="3" xfId="0" applyFont="1" applyFill="1" applyBorder="1" applyAlignment="1">
      <alignment horizontal="center" shrinkToFit="1"/>
    </xf>
    <xf numFmtId="0" fontId="13" fillId="30" borderId="1" xfId="0" applyFont="1" applyFill="1" applyBorder="1" applyAlignment="1">
      <alignment horizontal="center" shrinkToFit="1"/>
    </xf>
    <xf numFmtId="0" fontId="13" fillId="30" borderId="22" xfId="0" applyFont="1" applyFill="1" applyBorder="1" applyAlignment="1">
      <alignment horizontal="center" shrinkToFit="1"/>
    </xf>
    <xf numFmtId="0" fontId="13" fillId="30" borderId="21" xfId="0" applyFont="1" applyFill="1" applyBorder="1" applyAlignment="1">
      <alignment horizontal="center" shrinkToFit="1"/>
    </xf>
    <xf numFmtId="0" fontId="13" fillId="29" borderId="1" xfId="0" applyFont="1" applyFill="1" applyBorder="1" applyAlignment="1">
      <alignment horizontal="center" shrinkToFit="1"/>
    </xf>
    <xf numFmtId="0" fontId="13" fillId="29" borderId="22" xfId="0" applyFont="1" applyFill="1" applyBorder="1" applyAlignment="1">
      <alignment horizontal="center" shrinkToFit="1"/>
    </xf>
    <xf numFmtId="0" fontId="13" fillId="29" borderId="21" xfId="0" applyFont="1" applyFill="1" applyBorder="1" applyAlignment="1">
      <alignment horizontal="center" shrinkToFit="1"/>
    </xf>
    <xf numFmtId="0" fontId="37" fillId="21" borderId="12" xfId="0" applyFont="1" applyFill="1" applyBorder="1" applyAlignment="1">
      <alignment horizontal="center" shrinkToFit="1"/>
    </xf>
    <xf numFmtId="0" fontId="37" fillId="21" borderId="13" xfId="0" applyFont="1" applyFill="1" applyBorder="1" applyAlignment="1">
      <alignment horizontal="center" shrinkToFit="1"/>
    </xf>
    <xf numFmtId="0" fontId="37" fillId="21" borderId="14" xfId="0" applyFont="1" applyFill="1" applyBorder="1" applyAlignment="1">
      <alignment horizontal="center" shrinkToFit="1"/>
    </xf>
    <xf numFmtId="0" fontId="37" fillId="21" borderId="11" xfId="0" applyFont="1" applyFill="1" applyBorder="1" applyAlignment="1">
      <alignment horizontal="center" shrinkToFit="1"/>
    </xf>
    <xf numFmtId="0" fontId="37" fillId="21" borderId="0" xfId="0" applyFont="1" applyFill="1" applyBorder="1" applyAlignment="1">
      <alignment horizontal="center" shrinkToFit="1"/>
    </xf>
    <xf numFmtId="0" fontId="37" fillId="21" borderId="16" xfId="0" applyFont="1" applyFill="1" applyBorder="1" applyAlignment="1">
      <alignment horizontal="center" shrinkToFit="1"/>
    </xf>
    <xf numFmtId="0" fontId="12" fillId="16" borderId="22" xfId="0" applyFont="1" applyFill="1" applyBorder="1" applyAlignment="1">
      <alignment horizontal="center"/>
    </xf>
    <xf numFmtId="0" fontId="12" fillId="16" borderId="21" xfId="0" applyFont="1" applyFill="1" applyBorder="1" applyAlignment="1">
      <alignment horizontal="center"/>
    </xf>
    <xf numFmtId="0" fontId="12" fillId="21" borderId="2" xfId="0" applyFont="1" applyFill="1" applyBorder="1" applyAlignment="1">
      <alignment horizontal="center" vertical="center"/>
    </xf>
    <xf numFmtId="0" fontId="12" fillId="21" borderId="6" xfId="0" applyFont="1" applyFill="1" applyBorder="1" applyAlignment="1">
      <alignment horizontal="center" vertical="center"/>
    </xf>
    <xf numFmtId="0" fontId="12" fillId="19" borderId="2" xfId="0" applyFont="1" applyFill="1" applyBorder="1" applyAlignment="1">
      <alignment horizontal="center" vertical="center"/>
    </xf>
    <xf numFmtId="0" fontId="12" fillId="19" borderId="6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 shrinkToFit="1"/>
    </xf>
    <xf numFmtId="0" fontId="12" fillId="17" borderId="6" xfId="0" applyFont="1" applyFill="1" applyBorder="1" applyAlignment="1">
      <alignment horizontal="center" vertical="center" shrinkToFit="1"/>
    </xf>
    <xf numFmtId="0" fontId="12" fillId="22" borderId="2" xfId="0" applyFont="1" applyFill="1" applyBorder="1" applyAlignment="1">
      <alignment horizontal="center" vertical="center" shrinkToFit="1"/>
    </xf>
    <xf numFmtId="0" fontId="12" fillId="22" borderId="6" xfId="0" applyFont="1" applyFill="1" applyBorder="1" applyAlignment="1">
      <alignment horizontal="center" vertical="center" shrinkToFit="1"/>
    </xf>
    <xf numFmtId="0" fontId="12" fillId="8" borderId="4" xfId="0" applyFont="1" applyFill="1" applyBorder="1" applyAlignment="1">
      <alignment horizontal="center" shrinkToFit="1"/>
    </xf>
    <xf numFmtId="0" fontId="12" fillId="8" borderId="6" xfId="0" applyFont="1" applyFill="1" applyBorder="1" applyAlignment="1">
      <alignment horizontal="center" shrinkToFit="1"/>
    </xf>
    <xf numFmtId="0" fontId="12" fillId="8" borderId="2" xfId="0" applyFont="1" applyFill="1" applyBorder="1" applyAlignment="1">
      <alignment horizontal="center" shrinkToFit="1"/>
    </xf>
    <xf numFmtId="0" fontId="12" fillId="10" borderId="12" xfId="0" applyFont="1" applyFill="1" applyBorder="1" applyAlignment="1">
      <alignment horizontal="center" vertical="center" shrinkToFit="1"/>
    </xf>
    <xf numFmtId="0" fontId="12" fillId="10" borderId="13" xfId="0" applyFont="1" applyFill="1" applyBorder="1" applyAlignment="1">
      <alignment horizontal="center" vertical="center" shrinkToFit="1"/>
    </xf>
    <xf numFmtId="0" fontId="12" fillId="21" borderId="12" xfId="0" applyFont="1" applyFill="1" applyBorder="1" applyAlignment="1">
      <alignment horizontal="center" shrinkToFit="1"/>
    </xf>
    <xf numFmtId="0" fontId="12" fillId="21" borderId="13" xfId="0" applyFont="1" applyFill="1" applyBorder="1" applyAlignment="1">
      <alignment horizontal="center" shrinkToFit="1"/>
    </xf>
    <xf numFmtId="0" fontId="12" fillId="21" borderId="11" xfId="0" applyFont="1" applyFill="1" applyBorder="1" applyAlignment="1">
      <alignment horizontal="center" shrinkToFit="1"/>
    </xf>
    <xf numFmtId="0" fontId="12" fillId="21" borderId="0" xfId="0" applyFont="1" applyFill="1" applyBorder="1" applyAlignment="1">
      <alignment horizontal="center" shrinkToFit="1"/>
    </xf>
    <xf numFmtId="0" fontId="12" fillId="21" borderId="5" xfId="0" applyFont="1" applyFill="1" applyBorder="1" applyAlignment="1">
      <alignment horizontal="center" shrinkToFit="1"/>
    </xf>
    <xf numFmtId="0" fontId="12" fillId="21" borderId="15" xfId="0" applyFont="1" applyFill="1" applyBorder="1" applyAlignment="1">
      <alignment horizontal="center" shrinkToFit="1"/>
    </xf>
    <xf numFmtId="0" fontId="12" fillId="10" borderId="11" xfId="0" applyFont="1" applyFill="1" applyBorder="1" applyAlignment="1">
      <alignment horizontal="center" vertical="center" shrinkToFit="1"/>
    </xf>
    <xf numFmtId="0" fontId="12" fillId="10" borderId="0" xfId="0" applyFont="1" applyFill="1" applyBorder="1" applyAlignment="1">
      <alignment horizontal="center" vertical="center" shrinkToFit="1"/>
    </xf>
  </cellXfs>
  <cellStyles count="30">
    <cellStyle name="Normal 2" xfId="4" xr:uid="{00000000-0005-0000-0000-000002000000}"/>
    <cellStyle name="Normal 3" xfId="16" xr:uid="{00000000-0005-0000-0000-000003000000}"/>
    <cellStyle name="Normal 4" xfId="8" xr:uid="{00000000-0005-0000-0000-000004000000}"/>
    <cellStyle name="Normal 6" xfId="29" xr:uid="{00000000-0005-0000-0000-000005000000}"/>
    <cellStyle name="เครื่องหมายจุลภาค 2" xfId="3" xr:uid="{00000000-0005-0000-0000-000006000000}"/>
    <cellStyle name="เครื่องหมายจุลภาค 2 2" xfId="28" xr:uid="{00000000-0005-0000-0000-000007000000}"/>
    <cellStyle name="เครื่องหมายจุลภาค 3" xfId="21" xr:uid="{00000000-0005-0000-0000-000008000000}"/>
    <cellStyle name="เครื่องหมายจุลภาค 3 2" xfId="26" xr:uid="{00000000-0005-0000-0000-000009000000}"/>
    <cellStyle name="เครื่องหมายจุลภาค 4" xfId="22" xr:uid="{00000000-0005-0000-0000-00000A000000}"/>
    <cellStyle name="เครื่องหมายจุลภาค_จ 1 เม.ย.56 ณ 1-10-2556" xfId="14" xr:uid="{00000000-0005-0000-0000-00000B000000}"/>
    <cellStyle name="จุลภาค" xfId="24" builtinId="3"/>
    <cellStyle name="ปกติ" xfId="0" builtinId="0"/>
    <cellStyle name="ปกติ 10" xfId="20" xr:uid="{00000000-0005-0000-0000-00000C000000}"/>
    <cellStyle name="ปกติ 10 2" xfId="25" xr:uid="{00000000-0005-0000-0000-00000D000000}"/>
    <cellStyle name="ปกติ 12" xfId="9" xr:uid="{00000000-0005-0000-0000-00000E000000}"/>
    <cellStyle name="ปกติ 13" xfId="6" xr:uid="{00000000-0005-0000-0000-00000F000000}"/>
    <cellStyle name="ปกติ 18" xfId="7" xr:uid="{00000000-0005-0000-0000-000010000000}"/>
    <cellStyle name="ปกติ 2" xfId="1" xr:uid="{00000000-0005-0000-0000-000011000000}"/>
    <cellStyle name="ปกติ 2 5" xfId="17" xr:uid="{00000000-0005-0000-0000-000012000000}"/>
    <cellStyle name="ปกติ 3" xfId="2" xr:uid="{00000000-0005-0000-0000-000013000000}"/>
    <cellStyle name="ปกติ 3 2" xfId="27" xr:uid="{00000000-0005-0000-0000-000014000000}"/>
    <cellStyle name="ปกติ 3_แนบคำสั่งเลิ่อนเงินเดือนตค52" xfId="23" xr:uid="{00000000-0005-0000-0000-000015000000}"/>
    <cellStyle name="ปกติ 4" xfId="15" xr:uid="{00000000-0005-0000-0000-000016000000}"/>
    <cellStyle name="ปกติ 5" xfId="10" xr:uid="{00000000-0005-0000-0000-000017000000}"/>
    <cellStyle name="ปกติ 5 2" xfId="18" xr:uid="{00000000-0005-0000-0000-000018000000}"/>
    <cellStyle name="ปกติ 6" xfId="11" xr:uid="{00000000-0005-0000-0000-000019000000}"/>
    <cellStyle name="ปกติ 7" xfId="12" xr:uid="{00000000-0005-0000-0000-00001A000000}"/>
    <cellStyle name="ปกติ 8" xfId="13" xr:uid="{00000000-0005-0000-0000-00001B000000}"/>
    <cellStyle name="ปกติ 9" xfId="19" xr:uid="{00000000-0005-0000-0000-00001C000000}"/>
    <cellStyle name="เปอร์เซ็นต์ 2" xfId="5" xr:uid="{00000000-0005-0000-0000-00001E000000}"/>
  </cellStyles>
  <dxfs count="0"/>
  <tableStyles count="0" defaultTableStyle="TableStyleMedium9" defaultPivotStyle="PivotStyleLight16"/>
  <colors>
    <mruColors>
      <color rgb="FFFFFF99"/>
      <color rgb="FF00FFCC"/>
      <color rgb="FFCD03B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</xdr:colOff>
      <xdr:row>25</xdr:row>
      <xdr:rowOff>250825</xdr:rowOff>
    </xdr:from>
    <xdr:to>
      <xdr:col>4</xdr:col>
      <xdr:colOff>193675</xdr:colOff>
      <xdr:row>30</xdr:row>
      <xdr:rowOff>288925</xdr:rowOff>
    </xdr:to>
    <xdr:sp macro="" textlink="">
      <xdr:nvSpPr>
        <xdr:cNvPr id="2" name="วงเล็บปีกกาขวา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994025" y="7023100"/>
          <a:ext cx="152400" cy="1609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25</xdr:col>
      <xdr:colOff>317500</xdr:colOff>
      <xdr:row>25</xdr:row>
      <xdr:rowOff>146050</xdr:rowOff>
    </xdr:from>
    <xdr:to>
      <xdr:col>26</xdr:col>
      <xdr:colOff>215900</xdr:colOff>
      <xdr:row>30</xdr:row>
      <xdr:rowOff>184150</xdr:rowOff>
    </xdr:to>
    <xdr:sp macro="" textlink="">
      <xdr:nvSpPr>
        <xdr:cNvPr id="3" name="วงเล็บปีกกาขวา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537825" y="6918325"/>
          <a:ext cx="241300" cy="1609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266700</xdr:colOff>
      <xdr:row>27</xdr:row>
      <xdr:rowOff>196850</xdr:rowOff>
    </xdr:from>
    <xdr:to>
      <xdr:col>15</xdr:col>
      <xdr:colOff>190500</xdr:colOff>
      <xdr:row>28</xdr:row>
      <xdr:rowOff>273050</xdr:rowOff>
    </xdr:to>
    <xdr:sp macro="" textlink="">
      <xdr:nvSpPr>
        <xdr:cNvPr id="4" name="กล่องข้อความ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19450" y="7597775"/>
          <a:ext cx="3762375" cy="390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/>
            <a:t>ถูกต้อง</a:t>
          </a:r>
        </a:p>
      </xdr:txBody>
    </xdr:sp>
    <xdr:clientData/>
  </xdr:twoCellAnchor>
  <xdr:twoCellAnchor>
    <xdr:from>
      <xdr:col>26</xdr:col>
      <xdr:colOff>177800</xdr:colOff>
      <xdr:row>27</xdr:row>
      <xdr:rowOff>127000</xdr:rowOff>
    </xdr:from>
    <xdr:to>
      <xdr:col>30</xdr:col>
      <xdr:colOff>203200</xdr:colOff>
      <xdr:row>28</xdr:row>
      <xdr:rowOff>247650</xdr:rowOff>
    </xdr:to>
    <xdr:sp macro="" textlink="">
      <xdr:nvSpPr>
        <xdr:cNvPr id="5" name="กล่องข้อความ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741025" y="7527925"/>
          <a:ext cx="1425575" cy="4349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/>
            <a:t>ไม่ถูกต้อง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</xdr:colOff>
      <xdr:row>25</xdr:row>
      <xdr:rowOff>250825</xdr:rowOff>
    </xdr:from>
    <xdr:to>
      <xdr:col>4</xdr:col>
      <xdr:colOff>193675</xdr:colOff>
      <xdr:row>30</xdr:row>
      <xdr:rowOff>288925</xdr:rowOff>
    </xdr:to>
    <xdr:sp macro="" textlink="">
      <xdr:nvSpPr>
        <xdr:cNvPr id="4" name="วงเล็บปีกกาขวา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994025" y="7004050"/>
          <a:ext cx="152400" cy="1609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25</xdr:col>
      <xdr:colOff>317500</xdr:colOff>
      <xdr:row>25</xdr:row>
      <xdr:rowOff>146050</xdr:rowOff>
    </xdr:from>
    <xdr:to>
      <xdr:col>26</xdr:col>
      <xdr:colOff>215900</xdr:colOff>
      <xdr:row>30</xdr:row>
      <xdr:rowOff>184150</xdr:rowOff>
    </xdr:to>
    <xdr:sp macro="" textlink="">
      <xdr:nvSpPr>
        <xdr:cNvPr id="5" name="วงเล็บปีกกาขวา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899400" y="6899275"/>
          <a:ext cx="241300" cy="1609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266700</xdr:colOff>
      <xdr:row>27</xdr:row>
      <xdr:rowOff>196850</xdr:rowOff>
    </xdr:from>
    <xdr:to>
      <xdr:col>15</xdr:col>
      <xdr:colOff>190500</xdr:colOff>
      <xdr:row>28</xdr:row>
      <xdr:rowOff>273050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219450" y="7578725"/>
          <a:ext cx="1123950" cy="390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/>
            <a:t>ถูกต้อง</a:t>
          </a:r>
        </a:p>
      </xdr:txBody>
    </xdr:sp>
    <xdr:clientData/>
  </xdr:twoCellAnchor>
  <xdr:twoCellAnchor>
    <xdr:from>
      <xdr:col>26</xdr:col>
      <xdr:colOff>177800</xdr:colOff>
      <xdr:row>27</xdr:row>
      <xdr:rowOff>127000</xdr:rowOff>
    </xdr:from>
    <xdr:to>
      <xdr:col>30</xdr:col>
      <xdr:colOff>203200</xdr:colOff>
      <xdr:row>28</xdr:row>
      <xdr:rowOff>247650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102600" y="46742350"/>
          <a:ext cx="1425575" cy="4349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/>
            <a:t>ไม่ถูกต้อง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119835</xdr:colOff>
      <xdr:row>9</xdr:row>
      <xdr:rowOff>23696</xdr:rowOff>
    </xdr:from>
    <xdr:to>
      <xdr:col>6</xdr:col>
      <xdr:colOff>444244</xdr:colOff>
      <xdr:row>9</xdr:row>
      <xdr:rowOff>322333</xdr:rowOff>
    </xdr:to>
    <xdr:sp macro="" textlink="">
      <xdr:nvSpPr>
        <xdr:cNvPr id="2" name="สี่เหลี่ยมผืนผ้ามุมมน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4425135" y="2585921"/>
          <a:ext cx="324409" cy="298637"/>
        </a:xfrm>
        <a:prstGeom prst="roundRect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115516</xdr:colOff>
      <xdr:row>8</xdr:row>
      <xdr:rowOff>26333</xdr:rowOff>
    </xdr:from>
    <xdr:to>
      <xdr:col>6</xdr:col>
      <xdr:colOff>439925</xdr:colOff>
      <xdr:row>8</xdr:row>
      <xdr:rowOff>324970</xdr:rowOff>
    </xdr:to>
    <xdr:sp macro="" textlink="">
      <xdr:nvSpPr>
        <xdr:cNvPr id="3" name="สี่เหลี่ยมผืนผ้ามุมมน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420816" y="2236133"/>
          <a:ext cx="324409" cy="298637"/>
        </a:xfrm>
        <a:prstGeom prst="roundRect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Calibri" panose="020F0502020204030204"/>
            <a:ea typeface="+mn-ea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117826</xdr:colOff>
      <xdr:row>7</xdr:row>
      <xdr:rowOff>26496</xdr:rowOff>
    </xdr:from>
    <xdr:to>
      <xdr:col>6</xdr:col>
      <xdr:colOff>442235</xdr:colOff>
      <xdr:row>7</xdr:row>
      <xdr:rowOff>325133</xdr:rowOff>
    </xdr:to>
    <xdr:sp macro="" textlink="">
      <xdr:nvSpPr>
        <xdr:cNvPr id="4" name="สี่เหลี่ยมผืนผ้ามุมมน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423126" y="1883871"/>
          <a:ext cx="324409" cy="298637"/>
        </a:xfrm>
        <a:prstGeom prst="roundRect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119835</xdr:colOff>
      <xdr:row>9</xdr:row>
      <xdr:rowOff>23696</xdr:rowOff>
    </xdr:from>
    <xdr:to>
      <xdr:col>6</xdr:col>
      <xdr:colOff>444244</xdr:colOff>
      <xdr:row>9</xdr:row>
      <xdr:rowOff>322333</xdr:rowOff>
    </xdr:to>
    <xdr:sp macro="" textlink="">
      <xdr:nvSpPr>
        <xdr:cNvPr id="2" name="สี่เหลี่ยมผืนผ้ามุมมน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425135" y="2585921"/>
          <a:ext cx="324409" cy="298637"/>
        </a:xfrm>
        <a:prstGeom prst="roundRect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115516</xdr:colOff>
      <xdr:row>8</xdr:row>
      <xdr:rowOff>26333</xdr:rowOff>
    </xdr:from>
    <xdr:to>
      <xdr:col>6</xdr:col>
      <xdr:colOff>439925</xdr:colOff>
      <xdr:row>8</xdr:row>
      <xdr:rowOff>324970</xdr:rowOff>
    </xdr:to>
    <xdr:sp macro="" textlink="">
      <xdr:nvSpPr>
        <xdr:cNvPr id="6" name="สี่เหลี่ยมผืนผ้ามุมมน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4420816" y="2236133"/>
          <a:ext cx="324409" cy="298637"/>
        </a:xfrm>
        <a:prstGeom prst="roundRect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Calibri" panose="020F0502020204030204"/>
            <a:ea typeface="+mn-ea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117826</xdr:colOff>
      <xdr:row>7</xdr:row>
      <xdr:rowOff>26496</xdr:rowOff>
    </xdr:from>
    <xdr:to>
      <xdr:col>6</xdr:col>
      <xdr:colOff>442235</xdr:colOff>
      <xdr:row>7</xdr:row>
      <xdr:rowOff>325133</xdr:rowOff>
    </xdr:to>
    <xdr:sp macro="" textlink="">
      <xdr:nvSpPr>
        <xdr:cNvPr id="7" name="สี่เหลี่ยมผืนผ้ามุมมน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4424985" y="1880386"/>
          <a:ext cx="324409" cy="298637"/>
        </a:xfrm>
        <a:prstGeom prst="roundRect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Tahoma" panose="020B0604030504040204" pitchFamily="34" charset="0"/>
          </a:endParaRPr>
        </a:p>
      </xdr:txBody>
    </xdr:sp>
    <xdr:clientData/>
  </xdr:twoCellAnchor>
  <xdr:twoCellAnchor>
    <xdr:from>
      <xdr:col>15</xdr:col>
      <xdr:colOff>15875</xdr:colOff>
      <xdr:row>5</xdr:row>
      <xdr:rowOff>333376</xdr:rowOff>
    </xdr:from>
    <xdr:to>
      <xdr:col>16</xdr:col>
      <xdr:colOff>31750</xdr:colOff>
      <xdr:row>7</xdr:row>
      <xdr:rowOff>15876</xdr:rowOff>
    </xdr:to>
    <xdr:sp macro="" textlink="">
      <xdr:nvSpPr>
        <xdr:cNvPr id="8" name="สี่เหลี่ยมผืนผ้ามุมมน 1">
          <a:extLst>
            <a:ext uri="{FF2B5EF4-FFF2-40B4-BE49-F238E27FC236}">
              <a16:creationId xmlns:a16="http://schemas.microsoft.com/office/drawing/2014/main" id="{C5CC5BAD-4D0B-475C-A3C5-B0FBD92D5414}"/>
            </a:ext>
          </a:extLst>
        </xdr:cNvPr>
        <xdr:cNvSpPr/>
      </xdr:nvSpPr>
      <xdr:spPr>
        <a:xfrm>
          <a:off x="8985250" y="1508126"/>
          <a:ext cx="460375" cy="381000"/>
        </a:xfrm>
        <a:prstGeom prst="roundRect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66675</xdr:colOff>
      <xdr:row>21</xdr:row>
      <xdr:rowOff>228600</xdr:rowOff>
    </xdr:from>
    <xdr:to>
      <xdr:col>8</xdr:col>
      <xdr:colOff>266700</xdr:colOff>
      <xdr:row>25</xdr:row>
      <xdr:rowOff>19051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895350" y="6172200"/>
          <a:ext cx="426720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>
              <a:solidFill>
                <a:srgbClr val="FF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กรอกข้อมูลให้ครบตามจำนวนตำแหน่งที่เกษียณอายุทั้งหมด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9;&#3623;&#3617;++\&#3605;&#3635;&#3649;&#3627;&#3609;&#3656;&#3591;&#3623;&#3656;&#3634;&#3591;38&#3588;.(2)\&#3605;&#3635;&#3649;&#3627;&#3609;&#3656;&#3591;&#3623;&#3656;&#3634;&#3591;38&#3588;(2)%20(21&#3605;&#3588;5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9;&#3623;&#3617;++\&#3648;&#3585;&#3625;&#3637;&#3618;&#3603;57++\&#3648;&#3586;&#3605;&#3619;&#3634;&#3618;&#3591;&#3634;&#3609;\023&#3626;&#3614;&#3611;&#3594;&#3621;&#3610;&#3640;&#3619;&#3637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ตำแหน่ง"/>
      <sheetName val="เขต"/>
      <sheetName val="Sheet2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เจ้าพนักงานการเงินและบัญชี</v>
          </cell>
          <cell r="B2" t="str">
            <v>ปฏิบัติงาน</v>
          </cell>
          <cell r="C2" t="str">
            <v>กลุ่มอำนวยการ</v>
          </cell>
        </row>
        <row r="3">
          <cell r="A3" t="str">
            <v>เจ้าพนักงานธุรการ</v>
          </cell>
          <cell r="B3" t="str">
            <v>ชำนาญงาน</v>
          </cell>
          <cell r="C3" t="str">
            <v>กลุ่มบริหารงานการเงินและสินทรัพย์</v>
          </cell>
        </row>
        <row r="4">
          <cell r="A4" t="str">
            <v>เจ้าพนักงานพัสดุ</v>
          </cell>
          <cell r="B4" t="str">
            <v>อาวุโส</v>
          </cell>
          <cell r="C4" t="str">
            <v>กลุ่มบริหารงานบุคคล</v>
          </cell>
        </row>
        <row r="5">
          <cell r="A5" t="str">
            <v>นักจัดการงานทั่วไป</v>
          </cell>
          <cell r="B5" t="str">
            <v>ปฏิบัติการ</v>
          </cell>
          <cell r="C5" t="str">
            <v>กลุ่มนโยบายและแผน</v>
          </cell>
        </row>
        <row r="6">
          <cell r="A6" t="str">
            <v>นักทรัพยากรบุคคล</v>
          </cell>
          <cell r="B6" t="str">
            <v>ชำนาญการ</v>
          </cell>
          <cell r="C6" t="str">
            <v>กลุ่มส่งเสริมการจัดการศึกษา</v>
          </cell>
        </row>
        <row r="7">
          <cell r="A7" t="str">
            <v>นักประชาสัมพันธ์</v>
          </cell>
          <cell r="B7" t="str">
            <v>ชำนาญการพิเศษ</v>
          </cell>
          <cell r="C7" t="str">
            <v>กลุ่มส่งเสริมสถานศึกษาเอกชน</v>
          </cell>
        </row>
        <row r="8">
          <cell r="A8" t="str">
            <v>นักวิเคราะห์นโยบายและแผน</v>
          </cell>
          <cell r="B8" t="str">
            <v>ปฏิบัติงาน/ชำนาญงาน</v>
          </cell>
          <cell r="C8" t="str">
            <v>กลุ่มนิเทศ ติดตาม และประเมินผลการจัดการศึกษา</v>
          </cell>
        </row>
        <row r="9">
          <cell r="A9" t="str">
            <v>นักวิชาการคอมพิวเตอร์</v>
          </cell>
          <cell r="B9" t="str">
            <v>ชำนาญงาน/อาวุโส</v>
          </cell>
          <cell r="C9" t="str">
            <v>กลุ่มตรวจสอบภายใน</v>
          </cell>
        </row>
        <row r="10">
          <cell r="A10" t="str">
            <v>นักวิชาการเงินและบัญชี</v>
          </cell>
          <cell r="B10" t="str">
            <v>ปฏิบัติการ/ชำนาญการ</v>
          </cell>
          <cell r="C10" t="str">
            <v>สถานศึกษา/โรงเรียน</v>
          </cell>
        </row>
        <row r="11">
          <cell r="A11" t="str">
            <v>นักวิชาการตรวจสอบภายใน</v>
          </cell>
          <cell r="B11" t="str">
            <v>ชำนาญการ/ชำนาญการพิเศษ</v>
          </cell>
        </row>
        <row r="12">
          <cell r="A12" t="str">
            <v>นักวิชาการพัสดุ</v>
          </cell>
        </row>
        <row r="13">
          <cell r="A13" t="str">
            <v>นักวิชาการศึกษา</v>
          </cell>
        </row>
        <row r="14">
          <cell r="A14" t="str">
            <v>นิติกร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ชี้แจง"/>
      <sheetName val="คปร-สพฐ 5 (สนง)"/>
      <sheetName val="คปร-สพฐ 1 (สนง)"/>
      <sheetName val="คปร-สพฐ 2 (สนง)"/>
      <sheetName val="คปร-สพฐ 8 (สนง)"/>
      <sheetName val="คปร-สพฐ 8"/>
      <sheetName val="L"/>
      <sheetName val="คปร-สพฐ 5 (สนง) (ตัวอย่าง)"/>
      <sheetName val="คปร-สพฐ 1 (สนง) (ตัวอย่าง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ผู้อำนวยการสำนักงานเขตพื้นที่การศึกษา</v>
          </cell>
          <cell r="N2" t="str">
            <v>คศ.1</v>
          </cell>
          <cell r="O2" t="str">
            <v>ผู้บริหารการศึกษา</v>
          </cell>
        </row>
        <row r="3">
          <cell r="M3" t="str">
            <v>รองผู้อำนวยการสำนักงานเขตพื้นที่การศึกษา (โครงสร้าง)</v>
          </cell>
          <cell r="N3" t="str">
            <v>คศ.2</v>
          </cell>
          <cell r="O3" t="str">
            <v>บุคลากรทางการศึกษาอื่น</v>
          </cell>
        </row>
        <row r="4">
          <cell r="M4" t="str">
            <v>รองผู้อำนวยการสำนักงานเขตพื้นที่การศึกษา (ชั่วคราวและมีเงื่อนไข)</v>
          </cell>
          <cell r="N4" t="str">
            <v>คศ.3</v>
          </cell>
        </row>
        <row r="5">
          <cell r="M5" t="str">
            <v>ผู้ช่วยผู้อำนวยการสำนักงานเขตพื้นที่การศึกษา</v>
          </cell>
          <cell r="N5" t="str">
            <v>คศ.4</v>
          </cell>
        </row>
        <row r="6">
          <cell r="M6" t="str">
            <v>เจ้าหน้าที่บริหารการศึกษาขั้นพื้นฐาน</v>
          </cell>
          <cell r="N6" t="str">
            <v>คศ.5</v>
          </cell>
        </row>
        <row r="7">
          <cell r="M7" t="str">
            <v>ศึกษานิเทศก์</v>
          </cell>
          <cell r="N7" t="str">
            <v>ปฏิบัติการ</v>
          </cell>
        </row>
        <row r="8">
          <cell r="M8" t="str">
            <v>นักจัดการงานทั่วไป</v>
          </cell>
          <cell r="N8" t="str">
            <v>ชำนาญการ</v>
          </cell>
        </row>
        <row r="9">
          <cell r="M9" t="str">
            <v>นักวิชาการศึกษา</v>
          </cell>
          <cell r="N9" t="str">
            <v>ชำนาญการพิเศษ</v>
          </cell>
        </row>
        <row r="10">
          <cell r="M10" t="str">
            <v>นักประชาสัมพันธ์</v>
          </cell>
          <cell r="N10" t="str">
            <v>ปฏิบัติงาน</v>
          </cell>
        </row>
        <row r="11">
          <cell r="M11" t="str">
            <v>นักทรัพยากรบุคคล</v>
          </cell>
          <cell r="N11" t="str">
            <v>ชำนาญงาน</v>
          </cell>
        </row>
        <row r="12">
          <cell r="M12" t="str">
            <v>นักวิชาการเงินและบัญชี</v>
          </cell>
          <cell r="N12" t="str">
            <v>อาวุโส</v>
          </cell>
        </row>
        <row r="13">
          <cell r="M13" t="str">
            <v>นักวิชาการพัสดุ</v>
          </cell>
        </row>
        <row r="14">
          <cell r="M14" t="str">
            <v>นักวิชาการตรวจสอบภายใน</v>
          </cell>
        </row>
        <row r="15">
          <cell r="M15" t="str">
            <v>นักวิเคราะห์นโยบายและแผน</v>
          </cell>
        </row>
        <row r="16">
          <cell r="M16" t="str">
            <v>นักวิชาการคอมพิวเตอร์</v>
          </cell>
        </row>
        <row r="17">
          <cell r="M17" t="str">
            <v>นิติกร</v>
          </cell>
        </row>
        <row r="18">
          <cell r="M18" t="str">
            <v>เจ้าพนักงานธุรการ</v>
          </cell>
        </row>
        <row r="19">
          <cell r="M19" t="str">
            <v>เจ้าพนักงานการเงินและบัญชี</v>
          </cell>
        </row>
        <row r="20">
          <cell r="M20" t="str">
            <v>เจ้าพนักงานพัสดุ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opLeftCell="A13" zoomScaleNormal="100" zoomScaleSheetLayoutView="100" workbookViewId="0">
      <selection activeCell="W11" sqref="W11"/>
    </sheetView>
  </sheetViews>
  <sheetFormatPr defaultColWidth="9.140625" defaultRowHeight="21"/>
  <cols>
    <col min="1" max="10" width="9.140625" style="178"/>
    <col min="11" max="11" width="3.28515625" style="178" customWidth="1"/>
    <col min="12" max="16384" width="9.140625" style="178"/>
  </cols>
  <sheetData>
    <row r="1" spans="1:13">
      <c r="A1" s="425"/>
      <c r="B1" s="425"/>
      <c r="C1" s="425"/>
      <c r="D1" s="425"/>
      <c r="E1" s="425"/>
      <c r="F1" s="425"/>
      <c r="G1" s="425"/>
      <c r="H1" s="425"/>
      <c r="I1" s="430" t="s">
        <v>288</v>
      </c>
      <c r="J1" s="430"/>
      <c r="K1" s="430"/>
    </row>
    <row r="2" spans="1:13">
      <c r="A2" s="181"/>
    </row>
    <row r="3" spans="1:13">
      <c r="A3" s="433" t="s">
        <v>0</v>
      </c>
      <c r="B3" s="433"/>
      <c r="C3" s="433"/>
      <c r="D3" s="433"/>
      <c r="E3" s="433"/>
      <c r="F3" s="433"/>
      <c r="G3" s="433"/>
      <c r="H3" s="433"/>
      <c r="I3" s="433"/>
      <c r="J3" s="433"/>
    </row>
    <row r="4" spans="1:13">
      <c r="A4" s="434" t="s">
        <v>161</v>
      </c>
      <c r="B4" s="434"/>
      <c r="C4" s="434"/>
      <c r="D4" s="434"/>
      <c r="E4" s="434"/>
      <c r="F4" s="434"/>
      <c r="G4" s="434"/>
      <c r="H4" s="434"/>
      <c r="I4" s="434"/>
      <c r="J4" s="434"/>
    </row>
    <row r="5" spans="1:13">
      <c r="A5" s="435" t="s">
        <v>289</v>
      </c>
      <c r="B5" s="435"/>
      <c r="C5" s="435"/>
      <c r="D5" s="435"/>
      <c r="E5" s="435"/>
      <c r="F5" s="435"/>
      <c r="G5" s="435"/>
      <c r="H5" s="435"/>
      <c r="I5" s="435"/>
      <c r="J5" s="435"/>
    </row>
    <row r="6" spans="1:13" ht="23.45" customHeight="1">
      <c r="A6" s="436" t="s">
        <v>1</v>
      </c>
      <c r="B6" s="436"/>
      <c r="C6" s="436"/>
      <c r="D6" s="436"/>
      <c r="E6" s="436"/>
      <c r="F6" s="436"/>
      <c r="G6" s="436"/>
      <c r="H6" s="436"/>
      <c r="I6" s="436"/>
      <c r="J6" s="436"/>
    </row>
    <row r="7" spans="1:13" ht="23.45" customHeight="1">
      <c r="A7" s="432" t="s">
        <v>162</v>
      </c>
      <c r="B7" s="432"/>
      <c r="C7" s="432"/>
      <c r="D7" s="432"/>
      <c r="E7" s="432"/>
      <c r="F7" s="432"/>
      <c r="G7" s="432"/>
      <c r="H7" s="432"/>
      <c r="I7" s="432"/>
      <c r="J7" s="432"/>
    </row>
    <row r="8" spans="1:13" ht="23.45" customHeight="1">
      <c r="A8" s="432" t="s">
        <v>261</v>
      </c>
      <c r="B8" s="432"/>
      <c r="C8" s="432"/>
      <c r="D8" s="432"/>
      <c r="E8" s="432"/>
      <c r="F8" s="432"/>
      <c r="G8" s="432"/>
      <c r="H8" s="432"/>
      <c r="I8" s="432"/>
      <c r="J8" s="432"/>
    </row>
    <row r="9" spans="1:13" ht="23.45" customHeight="1">
      <c r="A9" s="431" t="s">
        <v>287</v>
      </c>
      <c r="B9" s="431"/>
      <c r="C9" s="431"/>
      <c r="D9" s="431"/>
      <c r="E9" s="431"/>
      <c r="F9" s="431"/>
      <c r="G9" s="431"/>
      <c r="H9" s="431"/>
      <c r="I9" s="431"/>
      <c r="J9" s="431"/>
    </row>
    <row r="10" spans="1:13" ht="23.45" customHeight="1">
      <c r="A10" s="437" t="s">
        <v>290</v>
      </c>
      <c r="B10" s="437"/>
      <c r="C10" s="437"/>
      <c r="D10" s="437"/>
      <c r="E10" s="437"/>
      <c r="F10" s="437"/>
      <c r="G10" s="437"/>
      <c r="H10" s="437"/>
      <c r="I10" s="437"/>
      <c r="J10" s="437"/>
    </row>
    <row r="11" spans="1:13" ht="23.45" customHeight="1">
      <c r="A11" s="437" t="s">
        <v>291</v>
      </c>
      <c r="B11" s="437"/>
      <c r="C11" s="437"/>
      <c r="D11" s="437"/>
      <c r="E11" s="437"/>
      <c r="F11" s="437"/>
      <c r="G11" s="437"/>
      <c r="H11" s="437"/>
      <c r="I11" s="437"/>
      <c r="J11" s="437"/>
    </row>
    <row r="12" spans="1:13" ht="23.45" customHeight="1">
      <c r="A12" s="431" t="s">
        <v>260</v>
      </c>
      <c r="B12" s="431"/>
      <c r="C12" s="431"/>
      <c r="D12" s="431"/>
      <c r="E12" s="431"/>
      <c r="F12" s="431"/>
      <c r="G12" s="431"/>
      <c r="H12" s="431"/>
      <c r="I12" s="431"/>
      <c r="J12" s="431"/>
    </row>
    <row r="13" spans="1:13" ht="23.45" customHeight="1">
      <c r="A13" s="431" t="s">
        <v>157</v>
      </c>
      <c r="B13" s="431"/>
      <c r="C13" s="431"/>
      <c r="D13" s="431"/>
      <c r="E13" s="431"/>
      <c r="F13" s="431"/>
      <c r="G13" s="431"/>
      <c r="H13" s="431"/>
      <c r="I13" s="431"/>
      <c r="J13" s="431"/>
    </row>
    <row r="14" spans="1:13" ht="23.45" customHeight="1">
      <c r="A14" s="438" t="s">
        <v>160</v>
      </c>
      <c r="B14" s="438"/>
      <c r="C14" s="438"/>
      <c r="D14" s="438"/>
      <c r="E14" s="438"/>
      <c r="F14" s="438"/>
      <c r="G14" s="438"/>
      <c r="H14" s="438"/>
      <c r="I14" s="438"/>
      <c r="J14" s="438"/>
    </row>
    <row r="15" spans="1:13" ht="23.45" customHeight="1">
      <c r="A15" s="432" t="s">
        <v>237</v>
      </c>
      <c r="B15" s="432"/>
      <c r="C15" s="432"/>
      <c r="D15" s="432"/>
      <c r="E15" s="432"/>
      <c r="F15" s="432"/>
      <c r="G15" s="432"/>
      <c r="H15" s="432"/>
      <c r="I15" s="432"/>
      <c r="J15" s="432"/>
      <c r="K15" s="179"/>
    </row>
    <row r="16" spans="1:13" ht="23.45" customHeight="1">
      <c r="A16" s="432" t="s">
        <v>239</v>
      </c>
      <c r="B16" s="432"/>
      <c r="C16" s="432"/>
      <c r="D16" s="432"/>
      <c r="E16" s="432"/>
      <c r="F16" s="432"/>
      <c r="G16" s="432"/>
      <c r="H16" s="432"/>
      <c r="I16" s="432"/>
      <c r="J16" s="432"/>
      <c r="K16" s="179"/>
      <c r="L16" s="179"/>
      <c r="M16" s="179"/>
    </row>
    <row r="17" spans="1:10" ht="23.45" customHeight="1">
      <c r="A17" s="431" t="s">
        <v>158</v>
      </c>
      <c r="B17" s="431"/>
      <c r="C17" s="431"/>
      <c r="D17" s="431"/>
      <c r="E17" s="431"/>
      <c r="F17" s="431"/>
      <c r="G17" s="431"/>
      <c r="H17" s="431"/>
      <c r="I17" s="431"/>
      <c r="J17" s="431"/>
    </row>
    <row r="18" spans="1:10" ht="23.45" customHeight="1">
      <c r="A18" s="431" t="s">
        <v>292</v>
      </c>
      <c r="B18" s="431"/>
      <c r="C18" s="431"/>
      <c r="D18" s="431"/>
      <c r="E18" s="431"/>
      <c r="F18" s="431"/>
      <c r="G18" s="431"/>
      <c r="H18" s="431"/>
      <c r="I18" s="431"/>
      <c r="J18" s="431"/>
    </row>
    <row r="19" spans="1:10" ht="23.45" customHeight="1">
      <c r="A19" s="431" t="s">
        <v>293</v>
      </c>
      <c r="B19" s="431"/>
      <c r="C19" s="431"/>
      <c r="D19" s="431"/>
      <c r="E19" s="431"/>
      <c r="F19" s="431"/>
      <c r="G19" s="431"/>
      <c r="H19" s="431"/>
      <c r="I19" s="431"/>
      <c r="J19" s="431"/>
    </row>
    <row r="20" spans="1:10" ht="23.45" customHeight="1">
      <c r="A20" s="431" t="s">
        <v>294</v>
      </c>
      <c r="B20" s="431"/>
      <c r="C20" s="431"/>
      <c r="D20" s="431"/>
      <c r="E20" s="431"/>
      <c r="F20" s="431"/>
      <c r="G20" s="431"/>
      <c r="H20" s="431"/>
      <c r="I20" s="431"/>
      <c r="J20" s="431"/>
    </row>
  </sheetData>
  <mergeCells count="19">
    <mergeCell ref="A19:J19"/>
    <mergeCell ref="A20:J20"/>
    <mergeCell ref="A18:J18"/>
    <mergeCell ref="A15:J15"/>
    <mergeCell ref="A16:J16"/>
    <mergeCell ref="A17:J17"/>
    <mergeCell ref="A10:J10"/>
    <mergeCell ref="A11:J11"/>
    <mergeCell ref="A12:J12"/>
    <mergeCell ref="A13:J13"/>
    <mergeCell ref="A14:J14"/>
    <mergeCell ref="I1:K1"/>
    <mergeCell ref="A9:J9"/>
    <mergeCell ref="A7:J7"/>
    <mergeCell ref="A8:J8"/>
    <mergeCell ref="A3:J3"/>
    <mergeCell ref="A4:J4"/>
    <mergeCell ref="A5:J5"/>
    <mergeCell ref="A6:J6"/>
  </mergeCells>
  <printOptions horizontalCentered="1"/>
  <pageMargins left="0" right="0" top="0.74803149606299213" bottom="0.51181102362204722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AB44"/>
  <sheetViews>
    <sheetView zoomScale="70" zoomScaleNormal="70" workbookViewId="0">
      <selection activeCell="AK15" sqref="AK15"/>
    </sheetView>
  </sheetViews>
  <sheetFormatPr defaultRowHeight="21.75"/>
  <cols>
    <col min="1" max="1" width="5.140625" customWidth="1"/>
    <col min="2" max="2" width="7.28515625" customWidth="1"/>
    <col min="3" max="3" width="17.42578125" customWidth="1"/>
    <col min="6" max="6" width="16.42578125" customWidth="1"/>
    <col min="7" max="7" width="8.85546875" customWidth="1"/>
    <col min="8" max="8" width="9.5703125" customWidth="1"/>
    <col min="9" max="10" width="6.85546875" customWidth="1"/>
    <col min="11" max="11" width="10.85546875" customWidth="1"/>
    <col min="12" max="14" width="6.5703125" customWidth="1"/>
    <col min="15" max="15" width="6.85546875" customWidth="1"/>
    <col min="16" max="16" width="6.5703125" customWidth="1"/>
    <col min="17" max="21" width="7" customWidth="1"/>
    <col min="22" max="26" width="6.7109375" customWidth="1"/>
    <col min="27" max="27" width="8.140625" customWidth="1"/>
  </cols>
  <sheetData>
    <row r="1" spans="1:27" s="38" customFormat="1" ht="23.45" customHeight="1">
      <c r="B1" s="37"/>
      <c r="D1" s="39"/>
      <c r="E1" s="37"/>
      <c r="G1" s="39"/>
      <c r="H1" s="39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599" t="s">
        <v>126</v>
      </c>
      <c r="Y1" s="599"/>
      <c r="Z1" s="599"/>
      <c r="AA1" s="599"/>
    </row>
    <row r="2" spans="1:27" s="38" customFormat="1" ht="4.7" customHeight="1">
      <c r="B2" s="37"/>
      <c r="D2" s="39"/>
      <c r="E2" s="37"/>
      <c r="G2" s="39"/>
      <c r="H2" s="39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82"/>
      <c r="AA2" s="82"/>
    </row>
    <row r="3" spans="1:27" s="38" customFormat="1" ht="21">
      <c r="A3" s="577" t="s">
        <v>306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</row>
    <row r="4" spans="1:27" s="38" customFormat="1" ht="21">
      <c r="A4" s="600" t="s">
        <v>152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</row>
    <row r="5" spans="1:27" s="38" customFormat="1" ht="21">
      <c r="A5" s="577" t="s">
        <v>151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</row>
    <row r="6" spans="1:27" s="38" customFormat="1" ht="28.15" customHeight="1">
      <c r="A6" s="601" t="s">
        <v>223</v>
      </c>
      <c r="B6" s="601"/>
      <c r="C6" s="601"/>
      <c r="D6" s="601"/>
      <c r="E6" s="601"/>
      <c r="F6" s="353">
        <f>'แบบ 3 กรอก'!K10</f>
        <v>0</v>
      </c>
      <c r="G6" s="340" t="s">
        <v>164</v>
      </c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</row>
    <row r="7" spans="1:27" s="38" customFormat="1" ht="28.15" customHeight="1">
      <c r="A7" s="180"/>
      <c r="B7" s="180"/>
      <c r="C7" s="180"/>
      <c r="D7" s="180"/>
      <c r="E7" s="180"/>
      <c r="F7" s="180"/>
      <c r="G7" s="180"/>
      <c r="H7" s="598" t="s">
        <v>222</v>
      </c>
      <c r="I7" s="598"/>
      <c r="J7" s="598"/>
      <c r="K7" s="598"/>
      <c r="L7" s="598"/>
      <c r="M7" s="598"/>
      <c r="N7" s="598"/>
      <c r="O7" s="598"/>
      <c r="P7" s="354"/>
      <c r="Q7" s="350" t="s">
        <v>164</v>
      </c>
      <c r="R7" s="351"/>
      <c r="S7" s="351"/>
      <c r="T7" s="351"/>
      <c r="U7" s="363"/>
      <c r="V7" s="363"/>
    </row>
    <row r="8" spans="1:27" s="38" customFormat="1" ht="28.15" customHeight="1">
      <c r="A8" s="180"/>
      <c r="B8" s="180"/>
      <c r="C8" s="180"/>
      <c r="D8" s="180"/>
      <c r="E8" s="180"/>
      <c r="F8" s="180"/>
      <c r="G8" s="180"/>
      <c r="H8" s="414" t="s">
        <v>218</v>
      </c>
      <c r="I8" s="351"/>
      <c r="J8" s="351"/>
      <c r="K8" s="351"/>
      <c r="L8" s="351"/>
      <c r="M8" s="414" t="s">
        <v>134</v>
      </c>
      <c r="N8" s="352" t="str">
        <f>IF(($P$7-$F$6)&gt;0,P7-F6,"")</f>
        <v/>
      </c>
      <c r="O8" s="351" t="s">
        <v>164</v>
      </c>
      <c r="P8" s="253"/>
      <c r="Q8" s="253"/>
      <c r="R8" s="253"/>
    </row>
    <row r="9" spans="1:27" s="38" customFormat="1" ht="28.15" customHeight="1">
      <c r="A9" s="180"/>
      <c r="B9" s="576" t="s">
        <v>150</v>
      </c>
      <c r="C9" s="576"/>
      <c r="D9" s="576"/>
      <c r="E9" s="576"/>
      <c r="F9" s="576"/>
      <c r="G9" s="180"/>
      <c r="H9" s="414" t="s">
        <v>217</v>
      </c>
      <c r="I9" s="351"/>
      <c r="J9" s="351"/>
      <c r="K9" s="351"/>
      <c r="L9" s="351"/>
      <c r="M9" s="414" t="s">
        <v>134</v>
      </c>
      <c r="N9" s="352">
        <f>IF(($P$7-$F$6)=0,F6,"")</f>
        <v>0</v>
      </c>
      <c r="O9" s="351" t="s">
        <v>164</v>
      </c>
      <c r="P9" s="253"/>
      <c r="Q9" s="253"/>
      <c r="R9" s="253"/>
    </row>
    <row r="10" spans="1:27" s="38" customFormat="1" ht="28.15" customHeight="1">
      <c r="A10" s="182"/>
      <c r="B10" s="182"/>
      <c r="C10" s="182"/>
      <c r="D10" s="182"/>
      <c r="E10" s="182"/>
      <c r="F10" s="182"/>
      <c r="G10" s="182"/>
      <c r="H10" s="414" t="s">
        <v>216</v>
      </c>
      <c r="I10" s="351"/>
      <c r="J10" s="351"/>
      <c r="K10" s="351"/>
      <c r="L10" s="351"/>
      <c r="M10" s="414" t="s">
        <v>134</v>
      </c>
      <c r="N10" s="352" t="str">
        <f>IF(P7="","",IF(($P$7-$F$6)&lt;0,F6-P7,""))</f>
        <v/>
      </c>
      <c r="O10" s="351" t="s">
        <v>164</v>
      </c>
      <c r="P10"/>
      <c r="Q10"/>
      <c r="R10"/>
      <c r="S10"/>
      <c r="T10"/>
      <c r="U10"/>
      <c r="V10"/>
    </row>
    <row r="11" spans="1:27" s="38" customFormat="1" ht="28.1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577"/>
      <c r="W11" s="577"/>
      <c r="X11" s="577"/>
      <c r="Y11" s="577"/>
      <c r="Z11" s="577"/>
      <c r="AA11" s="577"/>
    </row>
    <row r="12" spans="1:27" s="38" customFormat="1" ht="15" hidden="1" customHeight="1">
      <c r="A12" s="349"/>
      <c r="B12" s="37"/>
      <c r="D12" s="39"/>
      <c r="E12" s="37"/>
      <c r="G12" s="39"/>
      <c r="H12" s="3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7" s="38" customFormat="1" ht="21.95" customHeight="1">
      <c r="A13" s="40"/>
      <c r="B13" s="578" t="s">
        <v>127</v>
      </c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80"/>
      <c r="AA13" s="581" t="s">
        <v>93</v>
      </c>
    </row>
    <row r="14" spans="1:27" s="38" customFormat="1" ht="21.95" customHeight="1">
      <c r="A14" s="41"/>
      <c r="B14" s="584" t="s">
        <v>128</v>
      </c>
      <c r="C14" s="585"/>
      <c r="D14" s="586"/>
      <c r="E14" s="587" t="s">
        <v>153</v>
      </c>
      <c r="F14" s="588"/>
      <c r="G14" s="589"/>
      <c r="H14" s="590" t="s">
        <v>263</v>
      </c>
      <c r="I14" s="559" t="s">
        <v>131</v>
      </c>
      <c r="J14" s="561"/>
      <c r="K14" s="595" t="s">
        <v>262</v>
      </c>
      <c r="L14" s="596" t="s">
        <v>132</v>
      </c>
      <c r="M14" s="596"/>
      <c r="N14" s="596"/>
      <c r="O14" s="596"/>
      <c r="P14" s="596"/>
      <c r="Q14" s="596"/>
      <c r="R14" s="596"/>
      <c r="S14" s="596"/>
      <c r="T14" s="596"/>
      <c r="U14" s="596"/>
      <c r="V14" s="559" t="s">
        <v>267</v>
      </c>
      <c r="W14" s="560"/>
      <c r="X14" s="560"/>
      <c r="Y14" s="560"/>
      <c r="Z14" s="561"/>
      <c r="AA14" s="582"/>
    </row>
    <row r="15" spans="1:27" s="38" customFormat="1" ht="21.95" customHeight="1">
      <c r="A15" s="83" t="s">
        <v>3</v>
      </c>
      <c r="B15" s="104" t="s">
        <v>5</v>
      </c>
      <c r="C15" s="104" t="s">
        <v>129</v>
      </c>
      <c r="D15" s="104" t="s">
        <v>130</v>
      </c>
      <c r="E15" s="112" t="s">
        <v>5</v>
      </c>
      <c r="F15" s="113" t="s">
        <v>129</v>
      </c>
      <c r="G15" s="114" t="s">
        <v>130</v>
      </c>
      <c r="H15" s="591"/>
      <c r="I15" s="562"/>
      <c r="J15" s="564"/>
      <c r="K15" s="595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62"/>
      <c r="W15" s="563"/>
      <c r="X15" s="563"/>
      <c r="Y15" s="563"/>
      <c r="Z15" s="564"/>
      <c r="AA15" s="582"/>
    </row>
    <row r="16" spans="1:27" s="38" customFormat="1" ht="21.95" customHeight="1">
      <c r="A16" s="83" t="s">
        <v>111</v>
      </c>
      <c r="B16" s="105" t="s">
        <v>38</v>
      </c>
      <c r="C16" s="105" t="s">
        <v>5</v>
      </c>
      <c r="D16" s="105" t="s">
        <v>122</v>
      </c>
      <c r="E16" s="115" t="s">
        <v>38</v>
      </c>
      <c r="F16" s="116" t="s">
        <v>5</v>
      </c>
      <c r="G16" s="117" t="s">
        <v>122</v>
      </c>
      <c r="H16" s="591"/>
      <c r="I16" s="593"/>
      <c r="J16" s="594"/>
      <c r="K16" s="595"/>
      <c r="L16" s="565" t="s">
        <v>242</v>
      </c>
      <c r="M16" s="565"/>
      <c r="N16" s="565"/>
      <c r="O16" s="565"/>
      <c r="P16" s="566"/>
      <c r="Q16" s="567" t="s">
        <v>133</v>
      </c>
      <c r="R16" s="568"/>
      <c r="S16" s="568"/>
      <c r="T16" s="568"/>
      <c r="U16" s="568"/>
      <c r="V16" s="562"/>
      <c r="W16" s="563"/>
      <c r="X16" s="563"/>
      <c r="Y16" s="563"/>
      <c r="Z16" s="564"/>
      <c r="AA16" s="582"/>
    </row>
    <row r="17" spans="1:28" s="38" customFormat="1" ht="21.95" customHeight="1">
      <c r="A17" s="41"/>
      <c r="B17" s="106"/>
      <c r="C17" s="107"/>
      <c r="D17" s="108"/>
      <c r="E17" s="118"/>
      <c r="F17" s="119"/>
      <c r="G17" s="120"/>
      <c r="H17" s="591"/>
      <c r="I17" s="124" t="s">
        <v>134</v>
      </c>
      <c r="J17" s="125" t="s">
        <v>60</v>
      </c>
      <c r="K17" s="595"/>
      <c r="L17" s="566" t="s">
        <v>136</v>
      </c>
      <c r="M17" s="569"/>
      <c r="N17" s="570" t="s">
        <v>41</v>
      </c>
      <c r="O17" s="569" t="s">
        <v>271</v>
      </c>
      <c r="P17" s="569"/>
      <c r="Q17" s="572" t="s">
        <v>136</v>
      </c>
      <c r="R17" s="572"/>
      <c r="S17" s="573" t="s">
        <v>41</v>
      </c>
      <c r="T17" s="567" t="s">
        <v>271</v>
      </c>
      <c r="U17" s="568"/>
      <c r="V17" s="575" t="s">
        <v>136</v>
      </c>
      <c r="W17" s="575"/>
      <c r="X17" s="575" t="s">
        <v>41</v>
      </c>
      <c r="Y17" s="575" t="s">
        <v>271</v>
      </c>
      <c r="Z17" s="575"/>
      <c r="AA17" s="582"/>
    </row>
    <row r="18" spans="1:28" s="38" customFormat="1" ht="21.95" customHeight="1">
      <c r="A18" s="42"/>
      <c r="B18" s="109"/>
      <c r="C18" s="110"/>
      <c r="D18" s="111"/>
      <c r="E18" s="121"/>
      <c r="F18" s="122"/>
      <c r="G18" s="123"/>
      <c r="H18" s="592"/>
      <c r="I18" s="127" t="s">
        <v>131</v>
      </c>
      <c r="J18" s="128" t="s">
        <v>135</v>
      </c>
      <c r="K18" s="595"/>
      <c r="L18" s="411" t="s">
        <v>177</v>
      </c>
      <c r="M18" s="416" t="s">
        <v>178</v>
      </c>
      <c r="N18" s="571"/>
      <c r="O18" s="416" t="s">
        <v>240</v>
      </c>
      <c r="P18" s="416" t="s">
        <v>241</v>
      </c>
      <c r="Q18" s="126" t="s">
        <v>177</v>
      </c>
      <c r="R18" s="126" t="s">
        <v>178</v>
      </c>
      <c r="S18" s="574"/>
      <c r="T18" s="126" t="s">
        <v>240</v>
      </c>
      <c r="U18" s="126" t="s">
        <v>241</v>
      </c>
      <c r="V18" s="417" t="s">
        <v>177</v>
      </c>
      <c r="W18" s="417" t="s">
        <v>178</v>
      </c>
      <c r="X18" s="575"/>
      <c r="Y18" s="417" t="s">
        <v>240</v>
      </c>
      <c r="Z18" s="417" t="s">
        <v>241</v>
      </c>
      <c r="AA18" s="583"/>
    </row>
    <row r="19" spans="1:28" s="47" customFormat="1" ht="21.95" customHeight="1">
      <c r="A19" s="36"/>
      <c r="B19" s="129"/>
      <c r="C19" s="130"/>
      <c r="D19" s="43"/>
      <c r="E19" s="129"/>
      <c r="F19" s="214"/>
      <c r="G19" s="214"/>
      <c r="H19" s="129"/>
      <c r="I19" s="10"/>
      <c r="J19" s="10"/>
      <c r="K19" s="10"/>
      <c r="L19" s="10"/>
      <c r="M19" s="10"/>
      <c r="N19" s="44"/>
      <c r="O19" s="44"/>
      <c r="P19" s="44"/>
      <c r="Q19" s="10"/>
      <c r="R19" s="10"/>
      <c r="S19" s="44"/>
      <c r="T19" s="44"/>
      <c r="U19" s="44"/>
      <c r="V19" s="44">
        <f>L19-Q19</f>
        <v>0</v>
      </c>
      <c r="W19" s="44">
        <f t="shared" ref="W19:Z19" si="0">M19-R19</f>
        <v>0</v>
      </c>
      <c r="X19" s="44">
        <f t="shared" si="0"/>
        <v>0</v>
      </c>
      <c r="Y19" s="44">
        <f t="shared" si="0"/>
        <v>0</v>
      </c>
      <c r="Z19" s="44">
        <f t="shared" si="0"/>
        <v>0</v>
      </c>
      <c r="AA19" s="45"/>
      <c r="AB19" s="46"/>
    </row>
    <row r="20" spans="1:28" s="47" customFormat="1" ht="21.95" customHeight="1">
      <c r="A20" s="90"/>
      <c r="B20" s="86"/>
      <c r="C20" s="89"/>
      <c r="D20" s="91"/>
      <c r="E20" s="86"/>
      <c r="F20" s="89"/>
      <c r="G20" s="91"/>
      <c r="H20" s="422"/>
      <c r="I20" s="11"/>
      <c r="J20" s="11"/>
      <c r="K20" s="11"/>
      <c r="L20" s="11"/>
      <c r="M20" s="11"/>
      <c r="N20" s="50"/>
      <c r="O20" s="50"/>
      <c r="P20" s="50"/>
      <c r="Q20" s="11"/>
      <c r="R20" s="11"/>
      <c r="S20" s="50"/>
      <c r="T20" s="50"/>
      <c r="U20" s="50"/>
      <c r="V20" s="48"/>
      <c r="W20" s="48"/>
      <c r="X20" s="48"/>
      <c r="Y20" s="48"/>
      <c r="Z20" s="48"/>
      <c r="AA20" s="92"/>
      <c r="AB20" s="46"/>
    </row>
    <row r="21" spans="1:28" s="47" customFormat="1" ht="21.95" customHeight="1">
      <c r="A21" s="90"/>
      <c r="B21" s="87"/>
      <c r="C21" s="93"/>
      <c r="D21" s="91"/>
      <c r="E21" s="87"/>
      <c r="F21" s="93"/>
      <c r="G21" s="91"/>
      <c r="H21" s="422"/>
      <c r="I21" s="52"/>
      <c r="J21" s="52"/>
      <c r="K21" s="52"/>
      <c r="L21" s="52"/>
      <c r="M21" s="52"/>
      <c r="N21" s="50"/>
      <c r="O21" s="50"/>
      <c r="P21" s="50"/>
      <c r="Q21" s="53"/>
      <c r="R21" s="53"/>
      <c r="S21" s="50"/>
      <c r="T21" s="50"/>
      <c r="U21" s="50"/>
      <c r="V21" s="48"/>
      <c r="W21" s="48"/>
      <c r="X21" s="48"/>
      <c r="Y21" s="48"/>
      <c r="Z21" s="48"/>
      <c r="AA21" s="92"/>
      <c r="AB21" s="46"/>
    </row>
    <row r="22" spans="1:28" s="47" customFormat="1" ht="21.95" customHeight="1">
      <c r="A22" s="90"/>
      <c r="B22" s="87"/>
      <c r="C22" s="93"/>
      <c r="D22" s="91"/>
      <c r="E22" s="87"/>
      <c r="F22" s="93"/>
      <c r="G22" s="91"/>
      <c r="H22" s="422"/>
      <c r="I22" s="52"/>
      <c r="J22" s="52"/>
      <c r="K22" s="52"/>
      <c r="L22" s="52"/>
      <c r="M22" s="52"/>
      <c r="N22" s="50"/>
      <c r="O22" s="50"/>
      <c r="P22" s="50"/>
      <c r="Q22" s="52"/>
      <c r="R22" s="52"/>
      <c r="S22" s="50"/>
      <c r="T22" s="50"/>
      <c r="U22" s="50"/>
      <c r="V22" s="48"/>
      <c r="W22" s="48"/>
      <c r="X22" s="48"/>
      <c r="Y22" s="48"/>
      <c r="Z22" s="48"/>
      <c r="AA22" s="92"/>
      <c r="AB22" s="46"/>
    </row>
    <row r="23" spans="1:28" s="47" customFormat="1" ht="21.95" customHeight="1">
      <c r="A23" s="90"/>
      <c r="B23" s="87"/>
      <c r="C23" s="93"/>
      <c r="D23" s="91"/>
      <c r="E23" s="87"/>
      <c r="F23" s="93"/>
      <c r="G23" s="91"/>
      <c r="H23" s="422"/>
      <c r="I23" s="52"/>
      <c r="J23" s="52"/>
      <c r="K23" s="52"/>
      <c r="L23" s="52"/>
      <c r="M23" s="52"/>
      <c r="N23" s="50"/>
      <c r="O23" s="50"/>
      <c r="P23" s="50"/>
      <c r="Q23" s="52"/>
      <c r="R23" s="52"/>
      <c r="S23" s="50"/>
      <c r="T23" s="50"/>
      <c r="U23" s="50"/>
      <c r="V23" s="48"/>
      <c r="W23" s="48"/>
      <c r="X23" s="48"/>
      <c r="Y23" s="48"/>
      <c r="Z23" s="48"/>
      <c r="AA23" s="92"/>
      <c r="AB23" s="46"/>
    </row>
    <row r="24" spans="1:28" s="47" customFormat="1" ht="21.95" customHeight="1">
      <c r="A24" s="90"/>
      <c r="B24" s="87"/>
      <c r="C24" s="93"/>
      <c r="D24" s="91"/>
      <c r="E24" s="87"/>
      <c r="F24" s="93"/>
      <c r="G24" s="91"/>
      <c r="H24" s="422"/>
      <c r="I24" s="52"/>
      <c r="J24" s="52"/>
      <c r="K24" s="52"/>
      <c r="L24" s="52"/>
      <c r="M24" s="52"/>
      <c r="N24" s="50"/>
      <c r="O24" s="50"/>
      <c r="P24" s="50"/>
      <c r="Q24" s="52"/>
      <c r="R24" s="52"/>
      <c r="S24" s="50"/>
      <c r="T24" s="50"/>
      <c r="U24" s="50"/>
      <c r="V24" s="48"/>
      <c r="W24" s="48"/>
      <c r="X24" s="48"/>
      <c r="Y24" s="48"/>
      <c r="Z24" s="48"/>
      <c r="AA24" s="92"/>
      <c r="AB24" s="46"/>
    </row>
    <row r="25" spans="1:28" s="47" customFormat="1" ht="21.95" customHeight="1">
      <c r="A25" s="90"/>
      <c r="B25" s="87"/>
      <c r="C25" s="93"/>
      <c r="D25" s="91"/>
      <c r="E25" s="87"/>
      <c r="F25" s="93"/>
      <c r="G25" s="91"/>
      <c r="H25" s="422"/>
      <c r="I25" s="52"/>
      <c r="J25" s="52"/>
      <c r="K25" s="52"/>
      <c r="L25" s="52"/>
      <c r="M25" s="52"/>
      <c r="N25" s="50"/>
      <c r="O25" s="50"/>
      <c r="P25" s="50"/>
      <c r="Q25" s="52"/>
      <c r="R25" s="52"/>
      <c r="S25" s="50"/>
      <c r="T25" s="50"/>
      <c r="U25" s="50"/>
      <c r="V25" s="48"/>
      <c r="W25" s="48"/>
      <c r="X25" s="48"/>
      <c r="Y25" s="48"/>
      <c r="Z25" s="48"/>
      <c r="AA25" s="92"/>
      <c r="AB25" s="46"/>
    </row>
    <row r="26" spans="1:28" s="47" customFormat="1" ht="21.95" customHeight="1">
      <c r="A26" s="90"/>
      <c r="B26" s="52"/>
      <c r="C26" s="93"/>
      <c r="D26" s="91"/>
      <c r="E26" s="52"/>
      <c r="F26" s="93"/>
      <c r="G26" s="91"/>
      <c r="H26" s="422"/>
      <c r="I26" s="52"/>
      <c r="J26" s="52"/>
      <c r="K26" s="52"/>
      <c r="L26" s="52"/>
      <c r="M26" s="52"/>
      <c r="N26" s="50"/>
      <c r="O26" s="50"/>
      <c r="P26" s="50"/>
      <c r="Q26" s="52"/>
      <c r="R26" s="52"/>
      <c r="S26" s="50"/>
      <c r="T26" s="50"/>
      <c r="U26" s="50"/>
      <c r="V26" s="48"/>
      <c r="W26" s="48"/>
      <c r="X26" s="48"/>
      <c r="Y26" s="48"/>
      <c r="Z26" s="48"/>
      <c r="AA26" s="92"/>
      <c r="AB26" s="46"/>
    </row>
    <row r="27" spans="1:28" s="47" customFormat="1" ht="21.95" customHeight="1">
      <c r="A27" s="90"/>
      <c r="B27" s="52"/>
      <c r="C27" s="93"/>
      <c r="D27" s="91"/>
      <c r="E27" s="52"/>
      <c r="F27" s="93"/>
      <c r="G27" s="91"/>
      <c r="H27" s="422"/>
      <c r="I27" s="52"/>
      <c r="J27" s="52"/>
      <c r="K27" s="52"/>
      <c r="L27" s="52"/>
      <c r="M27" s="52"/>
      <c r="N27" s="50"/>
      <c r="O27" s="50"/>
      <c r="P27" s="50"/>
      <c r="Q27" s="52"/>
      <c r="R27" s="52"/>
      <c r="S27" s="50"/>
      <c r="T27" s="50"/>
      <c r="U27" s="50"/>
      <c r="V27" s="48"/>
      <c r="W27" s="48"/>
      <c r="X27" s="48"/>
      <c r="Y27" s="48"/>
      <c r="Z27" s="48"/>
      <c r="AA27" s="92"/>
      <c r="AB27" s="46"/>
    </row>
    <row r="28" spans="1:28" s="47" customFormat="1" ht="21.95" customHeight="1">
      <c r="A28" s="90"/>
      <c r="B28" s="52"/>
      <c r="C28" s="93"/>
      <c r="D28" s="91"/>
      <c r="E28" s="52"/>
      <c r="F28" s="93"/>
      <c r="G28" s="91"/>
      <c r="H28" s="422"/>
      <c r="I28" s="52"/>
      <c r="J28" s="52"/>
      <c r="K28" s="52"/>
      <c r="L28" s="52"/>
      <c r="M28" s="52"/>
      <c r="N28" s="50"/>
      <c r="O28" s="50"/>
      <c r="P28" s="50"/>
      <c r="Q28" s="52"/>
      <c r="R28" s="52"/>
      <c r="S28" s="50"/>
      <c r="T28" s="50"/>
      <c r="U28" s="50"/>
      <c r="V28" s="48"/>
      <c r="W28" s="48"/>
      <c r="X28" s="48"/>
      <c r="Y28" s="48"/>
      <c r="Z28" s="48"/>
      <c r="AA28" s="92"/>
      <c r="AB28" s="46"/>
    </row>
    <row r="29" spans="1:28" s="47" customFormat="1" ht="21.95" customHeight="1">
      <c r="A29" s="90"/>
      <c r="B29" s="87"/>
      <c r="C29" s="93"/>
      <c r="D29" s="91"/>
      <c r="E29" s="87"/>
      <c r="F29" s="93"/>
      <c r="G29" s="91"/>
      <c r="H29" s="422"/>
      <c r="I29" s="52"/>
      <c r="J29" s="52"/>
      <c r="K29" s="52"/>
      <c r="L29" s="52"/>
      <c r="M29" s="52"/>
      <c r="N29" s="50"/>
      <c r="O29" s="50"/>
      <c r="P29" s="50"/>
      <c r="Q29" s="52"/>
      <c r="R29" s="52"/>
      <c r="S29" s="50"/>
      <c r="T29" s="50"/>
      <c r="U29" s="50"/>
      <c r="V29" s="48"/>
      <c r="W29" s="48"/>
      <c r="X29" s="48"/>
      <c r="Y29" s="48"/>
      <c r="Z29" s="48"/>
      <c r="AA29" s="92"/>
      <c r="AB29" s="46"/>
    </row>
    <row r="30" spans="1:28" s="47" customFormat="1" ht="21.95" customHeight="1">
      <c r="A30" s="90"/>
      <c r="B30" s="52"/>
      <c r="C30" s="93"/>
      <c r="D30" s="91"/>
      <c r="E30" s="52"/>
      <c r="F30" s="93"/>
      <c r="G30" s="91"/>
      <c r="H30" s="422"/>
      <c r="I30" s="52"/>
      <c r="J30" s="52"/>
      <c r="K30" s="52"/>
      <c r="L30" s="52"/>
      <c r="M30" s="52"/>
      <c r="N30" s="50"/>
      <c r="O30" s="50"/>
      <c r="P30" s="50"/>
      <c r="Q30" s="52"/>
      <c r="R30" s="52"/>
      <c r="S30" s="50"/>
      <c r="T30" s="50"/>
      <c r="U30" s="50"/>
      <c r="V30" s="48"/>
      <c r="W30" s="48"/>
      <c r="X30" s="48"/>
      <c r="Y30" s="48"/>
      <c r="Z30" s="48"/>
      <c r="AA30" s="92"/>
      <c r="AB30" s="46"/>
    </row>
    <row r="31" spans="1:28" s="47" customFormat="1" ht="21.95" customHeight="1">
      <c r="A31" s="90"/>
      <c r="B31" s="52"/>
      <c r="C31" s="93"/>
      <c r="D31" s="91"/>
      <c r="E31" s="52"/>
      <c r="F31" s="93"/>
      <c r="G31" s="91"/>
      <c r="H31" s="422"/>
      <c r="I31" s="52"/>
      <c r="J31" s="52"/>
      <c r="K31" s="52"/>
      <c r="L31" s="52"/>
      <c r="M31" s="52"/>
      <c r="N31" s="50"/>
      <c r="O31" s="50"/>
      <c r="P31" s="50"/>
      <c r="Q31" s="52"/>
      <c r="R31" s="52"/>
      <c r="S31" s="50"/>
      <c r="T31" s="50"/>
      <c r="U31" s="50"/>
      <c r="V31" s="48"/>
      <c r="W31" s="48"/>
      <c r="X31" s="48"/>
      <c r="Y31" s="48"/>
      <c r="Z31" s="48"/>
      <c r="AA31" s="92"/>
      <c r="AB31" s="46"/>
    </row>
    <row r="32" spans="1:28" s="47" customFormat="1" ht="21.95" customHeight="1">
      <c r="A32" s="131"/>
      <c r="B32" s="94"/>
      <c r="C32" s="132"/>
      <c r="D32" s="133"/>
      <c r="E32" s="94"/>
      <c r="F32" s="132"/>
      <c r="G32" s="133"/>
      <c r="H32" s="423"/>
      <c r="I32" s="94"/>
      <c r="J32" s="94"/>
      <c r="K32" s="94"/>
      <c r="L32" s="94"/>
      <c r="M32" s="94"/>
      <c r="N32" s="134"/>
      <c r="O32" s="134"/>
      <c r="P32" s="134"/>
      <c r="Q32" s="94"/>
      <c r="R32" s="94"/>
      <c r="S32" s="134"/>
      <c r="T32" s="134"/>
      <c r="U32" s="134"/>
      <c r="V32" s="49"/>
      <c r="W32" s="49"/>
      <c r="X32" s="49"/>
      <c r="Y32" s="49"/>
      <c r="Z32" s="49"/>
      <c r="AA32" s="135"/>
      <c r="AB32" s="46"/>
    </row>
    <row r="33" spans="1:28" s="47" customFormat="1" ht="21.95" hidden="1" customHeight="1">
      <c r="A33" s="55"/>
      <c r="B33" s="136"/>
      <c r="C33" s="137"/>
      <c r="D33" s="56"/>
      <c r="E33" s="136"/>
      <c r="F33" s="137"/>
      <c r="G33" s="56"/>
      <c r="H33" s="56"/>
      <c r="I33" s="136"/>
      <c r="J33" s="136"/>
      <c r="K33" s="136"/>
      <c r="L33" s="136"/>
      <c r="M33" s="136"/>
      <c r="N33" s="57"/>
      <c r="O33" s="57"/>
      <c r="P33" s="57"/>
      <c r="Q33" s="136"/>
      <c r="R33" s="136"/>
      <c r="S33" s="57"/>
      <c r="T33" s="57"/>
      <c r="U33" s="57"/>
      <c r="V33" s="57"/>
      <c r="W33" s="57"/>
      <c r="X33" s="57"/>
      <c r="Y33" s="57"/>
      <c r="Z33" s="57"/>
      <c r="AA33" s="58"/>
      <c r="AB33" s="46"/>
    </row>
    <row r="34" spans="1:28" s="59" customFormat="1" ht="23.25">
      <c r="A34" s="558" t="s">
        <v>46</v>
      </c>
      <c r="B34" s="558"/>
      <c r="C34" s="59" t="s">
        <v>265</v>
      </c>
    </row>
    <row r="35" spans="1:28" s="59" customFormat="1" ht="23.25">
      <c r="A35" s="407"/>
      <c r="B35" s="407"/>
      <c r="C35" s="59" t="s">
        <v>264</v>
      </c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P35" s="413"/>
      <c r="Q35" s="413"/>
    </row>
    <row r="36" spans="1:28" s="59" customFormat="1" ht="23.25">
      <c r="A36" s="407"/>
      <c r="B36" s="407"/>
      <c r="C36" s="59" t="s">
        <v>266</v>
      </c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</row>
    <row r="37" spans="1:28" s="59" customFormat="1" ht="23.25">
      <c r="A37" s="407"/>
      <c r="B37" s="407"/>
      <c r="C37" s="59" t="s">
        <v>268</v>
      </c>
      <c r="D37" s="413"/>
      <c r="E37" s="413"/>
      <c r="F37" s="413"/>
      <c r="G37" s="413"/>
      <c r="H37" s="413"/>
      <c r="I37" s="413"/>
      <c r="J37" s="413"/>
      <c r="K37" s="413"/>
    </row>
    <row r="38" spans="1:28" s="59" customFormat="1" ht="25.5">
      <c r="C38" s="59" t="s">
        <v>269</v>
      </c>
      <c r="L38" s="420" t="s">
        <v>270</v>
      </c>
      <c r="M38" s="413"/>
      <c r="N38" s="413"/>
      <c r="O38" s="413"/>
      <c r="P38" s="413"/>
      <c r="Q38" s="413"/>
      <c r="T38"/>
    </row>
    <row r="39" spans="1:28" s="59" customFormat="1" ht="25.5">
      <c r="N39"/>
      <c r="R39" s="421" t="s">
        <v>253</v>
      </c>
      <c r="T39"/>
      <c r="U39" s="385"/>
    </row>
    <row r="40" spans="1:28" ht="27.75">
      <c r="A40" s="360"/>
      <c r="B40" s="360"/>
      <c r="L40" s="59"/>
      <c r="M40" s="59"/>
      <c r="N40" s="59"/>
      <c r="O40" s="59"/>
      <c r="P40" s="59"/>
      <c r="R40" s="421" t="s">
        <v>258</v>
      </c>
      <c r="S40" s="385"/>
      <c r="U40" s="385"/>
    </row>
    <row r="41" spans="1:28">
      <c r="W41" s="418" t="s">
        <v>251</v>
      </c>
    </row>
    <row r="44" spans="1:28">
      <c r="A44" s="259"/>
    </row>
  </sheetData>
  <mergeCells count="29">
    <mergeCell ref="Y17:Z17"/>
    <mergeCell ref="V17:W17"/>
    <mergeCell ref="X17:X18"/>
    <mergeCell ref="V14:Z16"/>
    <mergeCell ref="L17:M17"/>
    <mergeCell ref="Q17:R17"/>
    <mergeCell ref="N17:N18"/>
    <mergeCell ref="S17:S18"/>
    <mergeCell ref="X1:AA1"/>
    <mergeCell ref="AA13:AA18"/>
    <mergeCell ref="L16:P16"/>
    <mergeCell ref="B14:D14"/>
    <mergeCell ref="E14:G14"/>
    <mergeCell ref="O17:P17"/>
    <mergeCell ref="T17:U17"/>
    <mergeCell ref="Q16:U16"/>
    <mergeCell ref="B13:Z13"/>
    <mergeCell ref="A3:AA3"/>
    <mergeCell ref="A4:AA4"/>
    <mergeCell ref="V11:AA11"/>
    <mergeCell ref="A5:AA5"/>
    <mergeCell ref="H7:O7"/>
    <mergeCell ref="L14:U15"/>
    <mergeCell ref="A6:E6"/>
    <mergeCell ref="B9:F9"/>
    <mergeCell ref="A34:B34"/>
    <mergeCell ref="I14:J16"/>
    <mergeCell ref="K14:K18"/>
    <mergeCell ref="H14:H18"/>
  </mergeCells>
  <printOptions horizontalCentered="1"/>
  <pageMargins left="0.11811023622047245" right="0.11811023622047245" top="0.15748031496062992" bottom="0.11811023622047245" header="0.31496062992125984" footer="0"/>
  <pageSetup paperSize="9" scale="70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H38"/>
  <sheetViews>
    <sheetView zoomScaleNormal="100" workbookViewId="0">
      <selection activeCell="E17" sqref="E17"/>
    </sheetView>
  </sheetViews>
  <sheetFormatPr defaultColWidth="9.140625" defaultRowHeight="23.25"/>
  <cols>
    <col min="1" max="1" width="40.140625" style="207" customWidth="1"/>
    <col min="2" max="3" width="26.7109375" style="207" customWidth="1"/>
    <col min="4" max="4" width="12.28515625" bestFit="1" customWidth="1"/>
    <col min="5" max="5" width="17.5703125" bestFit="1" customWidth="1"/>
    <col min="6" max="6" width="18.28515625" bestFit="1" customWidth="1"/>
    <col min="7" max="8" width="9" customWidth="1"/>
    <col min="9" max="16384" width="9.140625" style="215"/>
  </cols>
  <sheetData>
    <row r="1" spans="1:4" ht="27.75">
      <c r="B1" s="267" t="s">
        <v>54</v>
      </c>
      <c r="C1" s="250"/>
      <c r="D1" s="424" t="s">
        <v>175</v>
      </c>
    </row>
    <row r="2" spans="1:4" ht="3.75" customHeight="1"/>
    <row r="3" spans="1:4">
      <c r="A3" s="484" t="s">
        <v>62</v>
      </c>
      <c r="B3" s="484"/>
      <c r="C3" s="484"/>
    </row>
    <row r="4" spans="1:4">
      <c r="A4" s="484" t="s">
        <v>307</v>
      </c>
      <c r="B4" s="484"/>
      <c r="C4" s="484"/>
    </row>
    <row r="5" spans="1:4">
      <c r="A5" s="484" t="s">
        <v>146</v>
      </c>
      <c r="B5" s="484"/>
      <c r="C5" s="484"/>
    </row>
    <row r="6" spans="1:4" ht="3.2" customHeight="1"/>
    <row r="7" spans="1:4">
      <c r="A7" s="357"/>
      <c r="B7" s="602" t="s">
        <v>308</v>
      </c>
      <c r="C7" s="602"/>
      <c r="D7" s="602"/>
    </row>
    <row r="8" spans="1:4" ht="42">
      <c r="A8" s="358" t="s">
        <v>179</v>
      </c>
      <c r="B8" s="355" t="s">
        <v>225</v>
      </c>
      <c r="C8" s="356" t="s">
        <v>224</v>
      </c>
      <c r="D8" s="263" t="s">
        <v>10</v>
      </c>
    </row>
    <row r="9" spans="1:4">
      <c r="A9" s="266" t="s">
        <v>68</v>
      </c>
      <c r="B9" s="264">
        <v>3</v>
      </c>
      <c r="C9" s="264">
        <v>12</v>
      </c>
      <c r="D9" s="268">
        <f>SUM(B9:C9)</f>
        <v>15</v>
      </c>
    </row>
    <row r="10" spans="1:4">
      <c r="A10" s="266" t="s">
        <v>78</v>
      </c>
      <c r="B10" s="265">
        <v>1</v>
      </c>
      <c r="C10" s="264">
        <v>7</v>
      </c>
      <c r="D10" s="268">
        <f t="shared" ref="D10:D11" si="0">SUM(B10:C10)</f>
        <v>8</v>
      </c>
    </row>
    <row r="11" spans="1:4">
      <c r="A11" s="266" t="s">
        <v>82</v>
      </c>
      <c r="B11" s="265">
        <v>7</v>
      </c>
      <c r="C11" s="264">
        <v>18</v>
      </c>
      <c r="D11" s="268">
        <f t="shared" si="0"/>
        <v>25</v>
      </c>
    </row>
    <row r="12" spans="1:4">
      <c r="A12" s="362" t="s">
        <v>10</v>
      </c>
      <c r="B12" s="361">
        <f>SUM(B9:B11)</f>
        <v>11</v>
      </c>
      <c r="C12" s="361">
        <f>SUM(C9:C11)</f>
        <v>37</v>
      </c>
      <c r="D12" s="361">
        <f>SUM(B12:C12)</f>
        <v>48</v>
      </c>
    </row>
    <row r="13" spans="1:4" ht="23.45" customHeight="1">
      <c r="A13"/>
      <c r="B13"/>
    </row>
    <row r="14" spans="1:4">
      <c r="A14" s="463" t="s">
        <v>233</v>
      </c>
      <c r="B14" s="463"/>
      <c r="C14" s="463"/>
    </row>
    <row r="15" spans="1:4">
      <c r="A15" s="463" t="s">
        <v>230</v>
      </c>
      <c r="B15" s="463"/>
      <c r="C15" s="463"/>
    </row>
    <row r="35" spans="1:3">
      <c r="A35" s="248"/>
      <c r="B35" s="248"/>
      <c r="C35" s="248"/>
    </row>
    <row r="36" spans="1:3">
      <c r="B36" s="205"/>
    </row>
    <row r="37" spans="1:3">
      <c r="A37" s="251"/>
      <c r="B37" s="250"/>
    </row>
    <row r="38" spans="1:3">
      <c r="A38" s="251"/>
      <c r="B38" s="1"/>
    </row>
  </sheetData>
  <mergeCells count="6">
    <mergeCell ref="A15:C15"/>
    <mergeCell ref="A3:C3"/>
    <mergeCell ref="A4:C4"/>
    <mergeCell ref="A5:C5"/>
    <mergeCell ref="B7:D7"/>
    <mergeCell ref="A14:C14"/>
  </mergeCells>
  <printOptions horizontalCentered="1"/>
  <pageMargins left="0.15748031496062992" right="0.15748031496062992" top="0.78740157480314965" bottom="0.15748031496062992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M38"/>
  <sheetViews>
    <sheetView tabSelected="1" zoomScale="80" zoomScaleNormal="80" workbookViewId="0">
      <selection activeCell="E19" sqref="E19"/>
    </sheetView>
  </sheetViews>
  <sheetFormatPr defaultColWidth="9.140625" defaultRowHeight="23.25"/>
  <cols>
    <col min="1" max="1" width="40.140625" style="207" customWidth="1"/>
    <col min="2" max="3" width="26.7109375" style="207" customWidth="1"/>
    <col min="4" max="4" width="12.28515625" bestFit="1" customWidth="1"/>
    <col min="5" max="5" width="17.5703125" bestFit="1" customWidth="1"/>
    <col min="6" max="6" width="18.28515625" bestFit="1" customWidth="1"/>
    <col min="7" max="8" width="9" customWidth="1"/>
    <col min="9" max="16384" width="9.140625" style="215"/>
  </cols>
  <sheetData>
    <row r="1" spans="1:13">
      <c r="B1" s="250"/>
      <c r="C1" s="250"/>
      <c r="D1" s="339" t="s">
        <v>175</v>
      </c>
    </row>
    <row r="2" spans="1:13" ht="3.75" customHeight="1"/>
    <row r="3" spans="1:13">
      <c r="A3" s="484" t="s">
        <v>62</v>
      </c>
      <c r="B3" s="484"/>
      <c r="C3" s="484"/>
    </row>
    <row r="4" spans="1:13">
      <c r="A4" s="484" t="s">
        <v>307</v>
      </c>
      <c r="B4" s="484"/>
      <c r="C4" s="484"/>
    </row>
    <row r="5" spans="1:13">
      <c r="A5" s="484" t="s">
        <v>146</v>
      </c>
      <c r="B5" s="484"/>
      <c r="C5" s="484"/>
    </row>
    <row r="6" spans="1:13" ht="3.2" customHeight="1"/>
    <row r="7" spans="1:13">
      <c r="A7" s="357"/>
      <c r="B7" s="602" t="s">
        <v>308</v>
      </c>
      <c r="C7" s="602"/>
      <c r="D7" s="602"/>
    </row>
    <row r="8" spans="1:13" ht="42">
      <c r="A8" s="358" t="s">
        <v>179</v>
      </c>
      <c r="B8" s="355" t="s">
        <v>225</v>
      </c>
      <c r="C8" s="356" t="s">
        <v>224</v>
      </c>
      <c r="D8" s="263" t="s">
        <v>10</v>
      </c>
    </row>
    <row r="9" spans="1:13">
      <c r="A9" s="266" t="s">
        <v>68</v>
      </c>
      <c r="B9" s="264"/>
      <c r="C9" s="264"/>
      <c r="D9" s="264">
        <f>SUM(B9:C9)</f>
        <v>0</v>
      </c>
    </row>
    <row r="10" spans="1:13">
      <c r="A10" s="266" t="s">
        <v>78</v>
      </c>
      <c r="B10" s="371"/>
      <c r="C10" s="264"/>
      <c r="D10" s="264">
        <f t="shared" ref="D10:D11" si="0">SUM(B10:C10)</f>
        <v>0</v>
      </c>
    </row>
    <row r="11" spans="1:13">
      <c r="A11" s="266" t="s">
        <v>82</v>
      </c>
      <c r="B11" s="371"/>
      <c r="C11" s="264"/>
      <c r="D11" s="264">
        <f t="shared" si="0"/>
        <v>0</v>
      </c>
    </row>
    <row r="12" spans="1:13">
      <c r="A12" s="362" t="s">
        <v>10</v>
      </c>
      <c r="B12" s="361">
        <f>SUM(B9:B11)</f>
        <v>0</v>
      </c>
      <c r="C12" s="361">
        <f>SUM(C9:C11)</f>
        <v>0</v>
      </c>
      <c r="D12" s="361">
        <f>SUM(B12:C12)</f>
        <v>0</v>
      </c>
    </row>
    <row r="13" spans="1:13" ht="23.45" customHeight="1">
      <c r="A13"/>
      <c r="B13"/>
    </row>
    <row r="14" spans="1:13" ht="21">
      <c r="A14" s="463" t="s">
        <v>236</v>
      </c>
      <c r="B14" s="463"/>
      <c r="C14" s="463"/>
      <c r="D14" s="386"/>
      <c r="E14" s="386"/>
      <c r="F14" s="386"/>
      <c r="G14" s="386"/>
      <c r="H14" s="386"/>
      <c r="I14" s="386"/>
      <c r="J14" s="386"/>
      <c r="K14" s="386"/>
      <c r="L14" s="386"/>
      <c r="M14" s="386"/>
    </row>
    <row r="15" spans="1:13" ht="21">
      <c r="A15" s="463" t="s">
        <v>235</v>
      </c>
      <c r="B15" s="463"/>
      <c r="C15" s="463"/>
      <c r="D15" s="385"/>
      <c r="E15" s="385"/>
      <c r="F15" s="385"/>
      <c r="G15" s="385"/>
      <c r="H15" s="385"/>
      <c r="I15" s="385"/>
      <c r="J15" s="385"/>
      <c r="K15" s="385"/>
      <c r="L15" s="385"/>
      <c r="M15" s="385"/>
    </row>
    <row r="35" spans="1:3">
      <c r="A35" s="248"/>
      <c r="B35" s="248"/>
      <c r="C35" s="248"/>
    </row>
    <row r="36" spans="1:3">
      <c r="B36" s="205"/>
    </row>
    <row r="37" spans="1:3">
      <c r="A37" s="251"/>
      <c r="B37" s="250"/>
    </row>
    <row r="38" spans="1:3">
      <c r="A38" s="251"/>
      <c r="B38" s="1"/>
    </row>
  </sheetData>
  <mergeCells count="6">
    <mergeCell ref="A14:C14"/>
    <mergeCell ref="A15:C15"/>
    <mergeCell ref="A3:C3"/>
    <mergeCell ref="A5:C5"/>
    <mergeCell ref="A4:C4"/>
    <mergeCell ref="B7:D7"/>
  </mergeCells>
  <printOptions horizontalCentered="1"/>
  <pageMargins left="0.15748031496062992" right="0.15748031496062992" top="0.78740157480314965" bottom="0.15748031496062992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G88"/>
  <sheetViews>
    <sheetView zoomScale="70" zoomScaleNormal="70" workbookViewId="0">
      <selection activeCell="B2" sqref="B2"/>
    </sheetView>
  </sheetViews>
  <sheetFormatPr defaultColWidth="9.140625" defaultRowHeight="23.25"/>
  <cols>
    <col min="1" max="1" width="19.5703125" style="207" customWidth="1"/>
    <col min="2" max="2" width="26" style="207" bestFit="1" customWidth="1"/>
    <col min="3" max="3" width="25.42578125" style="207" bestFit="1" customWidth="1"/>
    <col min="4" max="4" width="8.7109375" style="207" bestFit="1" customWidth="1"/>
    <col min="5" max="5" width="9" style="207" bestFit="1" customWidth="1"/>
    <col min="6" max="6" width="13.42578125" style="207" bestFit="1" customWidth="1"/>
    <col min="7" max="7" width="11.5703125" style="207" bestFit="1" customWidth="1"/>
    <col min="8" max="8" width="12" style="215" bestFit="1" customWidth="1"/>
    <col min="9" max="9" width="10.28515625" style="215" bestFit="1" customWidth="1"/>
    <col min="10" max="10" width="14.85546875" bestFit="1" customWidth="1"/>
    <col min="11" max="11" width="10.7109375" bestFit="1" customWidth="1"/>
    <col min="12" max="12" width="8.5703125" bestFit="1" customWidth="1"/>
    <col min="13" max="16" width="12.140625" bestFit="1" customWidth="1"/>
    <col min="17" max="17" width="11.140625" bestFit="1" customWidth="1"/>
    <col min="18" max="18" width="9.140625" bestFit="1" customWidth="1"/>
    <col min="19" max="19" width="12" style="215" bestFit="1" customWidth="1"/>
    <col min="20" max="20" width="12.5703125" style="215" bestFit="1" customWidth="1"/>
    <col min="21" max="21" width="9.5703125" style="215" bestFit="1" customWidth="1"/>
    <col min="22" max="22" width="5.28515625" style="215" bestFit="1" customWidth="1"/>
    <col min="23" max="23" width="7.28515625" style="215" bestFit="1" customWidth="1"/>
    <col min="24" max="24" width="5.28515625" style="215" bestFit="1" customWidth="1"/>
    <col min="25" max="25" width="5.85546875" style="215" bestFit="1" customWidth="1"/>
    <col min="26" max="26" width="9.5703125" style="215" bestFit="1" customWidth="1"/>
    <col min="27" max="27" width="5.28515625" style="215" bestFit="1" customWidth="1"/>
    <col min="28" max="28" width="14.85546875" style="215" bestFit="1" customWidth="1"/>
    <col min="29" max="30" width="5.7109375" style="215" bestFit="1" customWidth="1"/>
    <col min="31" max="16384" width="9.140625" style="215"/>
  </cols>
  <sheetData>
    <row r="1" spans="1:20">
      <c r="A1" s="338" t="str">
        <f>B2&amp;" "&amp;B3</f>
        <v>สพท. เขตที่</v>
      </c>
    </row>
    <row r="2" spans="1:20">
      <c r="A2" s="207" t="s">
        <v>215</v>
      </c>
      <c r="B2" s="337" t="s">
        <v>122</v>
      </c>
      <c r="C2" s="254"/>
    </row>
    <row r="3" spans="1:20">
      <c r="A3" s="207" t="s">
        <v>194</v>
      </c>
      <c r="B3" s="331" t="s">
        <v>214</v>
      </c>
    </row>
    <row r="4" spans="1:20">
      <c r="C4" s="254"/>
    </row>
    <row r="6" spans="1:20" ht="24" customHeight="1">
      <c r="A6" s="207" t="s">
        <v>219</v>
      </c>
    </row>
    <row r="7" spans="1:20" customFormat="1" ht="36" customHeight="1">
      <c r="A7" s="671" t="s">
        <v>180</v>
      </c>
      <c r="B7" s="672" t="s">
        <v>182</v>
      </c>
      <c r="C7" s="673" t="s">
        <v>183</v>
      </c>
      <c r="D7" s="674"/>
      <c r="E7" s="674"/>
      <c r="F7" s="675"/>
      <c r="G7" s="679" t="s">
        <v>276</v>
      </c>
      <c r="H7" s="680"/>
      <c r="I7" s="680"/>
      <c r="J7" s="681"/>
    </row>
    <row r="8" spans="1:20" customFormat="1" ht="21.75">
      <c r="A8" s="671"/>
      <c r="B8" s="672"/>
      <c r="C8" s="676"/>
      <c r="D8" s="677"/>
      <c r="E8" s="677"/>
      <c r="F8" s="678"/>
      <c r="G8" s="682"/>
      <c r="H8" s="683"/>
      <c r="I8" s="683"/>
      <c r="J8" s="684"/>
    </row>
    <row r="9" spans="1:20" customFormat="1" ht="24" customHeight="1">
      <c r="A9" s="671"/>
      <c r="B9" s="672"/>
      <c r="C9" s="685" t="s">
        <v>119</v>
      </c>
      <c r="D9" s="686"/>
      <c r="E9" s="269" t="s">
        <v>41</v>
      </c>
      <c r="F9" s="270" t="s">
        <v>10</v>
      </c>
      <c r="G9" s="687" t="s">
        <v>119</v>
      </c>
      <c r="H9" s="687"/>
      <c r="I9" s="269" t="s">
        <v>41</v>
      </c>
      <c r="J9" s="270" t="s">
        <v>10</v>
      </c>
    </row>
    <row r="10" spans="1:20" customFormat="1" ht="24" customHeight="1">
      <c r="A10" s="671"/>
      <c r="B10" s="672"/>
      <c r="C10" s="271" t="s">
        <v>184</v>
      </c>
      <c r="D10" s="272" t="s">
        <v>178</v>
      </c>
      <c r="E10" s="273"/>
      <c r="F10" s="274"/>
      <c r="G10" s="271" t="s">
        <v>184</v>
      </c>
      <c r="H10" s="272" t="s">
        <v>178</v>
      </c>
      <c r="I10" s="273"/>
      <c r="J10" s="274"/>
    </row>
    <row r="11" spans="1:20" ht="24" customHeight="1">
      <c r="A11" s="207" t="str">
        <f>B2</f>
        <v>สพท.</v>
      </c>
      <c r="B11" s="255" t="str">
        <f>B3</f>
        <v>เขตที่</v>
      </c>
      <c r="C11" s="207">
        <f>'แบบ 3 กรอก'!H10</f>
        <v>0</v>
      </c>
      <c r="D11" s="207">
        <f>'แบบ 3 กรอก'!I10</f>
        <v>0</v>
      </c>
      <c r="E11" s="207">
        <f>'แบบ 3 กรอก'!J10</f>
        <v>0</v>
      </c>
      <c r="F11" s="207">
        <f>SUM(C11:E11)</f>
        <v>0</v>
      </c>
      <c r="G11" s="207">
        <f>'แบบ 3 กรอก'!H11</f>
        <v>0</v>
      </c>
      <c r="H11" s="215">
        <f>'แบบ 3 กรอก'!I11</f>
        <v>0</v>
      </c>
      <c r="I11" s="215">
        <f>'แบบ 3 กรอก'!J11</f>
        <v>0</v>
      </c>
      <c r="J11" s="207">
        <f>SUM(G11:I11)</f>
        <v>0</v>
      </c>
    </row>
    <row r="12" spans="1:20" ht="24" customHeight="1">
      <c r="A12" s="250"/>
      <c r="B12" s="250"/>
      <c r="C12" s="250"/>
      <c r="D12" s="250"/>
      <c r="E12" s="250"/>
      <c r="F12" s="250"/>
      <c r="G12" s="250"/>
      <c r="J12" s="250"/>
    </row>
    <row r="13" spans="1:20" ht="24" customHeight="1">
      <c r="A13" s="207" t="s">
        <v>220</v>
      </c>
    </row>
    <row r="14" spans="1:20" ht="24" customHeight="1">
      <c r="A14" s="699" t="s">
        <v>180</v>
      </c>
      <c r="B14" s="702" t="s">
        <v>182</v>
      </c>
      <c r="C14" s="688" t="s">
        <v>277</v>
      </c>
      <c r="D14" s="688"/>
      <c r="E14" s="688"/>
      <c r="F14" s="689"/>
      <c r="G14" s="608" t="s">
        <v>186</v>
      </c>
      <c r="H14" s="609"/>
      <c r="I14" s="609"/>
      <c r="J14" s="609"/>
      <c r="K14" s="609"/>
      <c r="L14" s="609"/>
      <c r="M14" s="609"/>
      <c r="N14" s="609"/>
      <c r="O14" s="609"/>
      <c r="P14" s="609"/>
      <c r="Q14" s="609"/>
      <c r="R14" s="610"/>
      <c r="S14" s="739" t="s">
        <v>187</v>
      </c>
      <c r="T14" s="603" t="s">
        <v>93</v>
      </c>
    </row>
    <row r="15" spans="1:20" ht="24" customHeight="1">
      <c r="A15" s="700"/>
      <c r="B15" s="703"/>
      <c r="C15" s="690"/>
      <c r="D15" s="690"/>
      <c r="E15" s="690"/>
      <c r="F15" s="691"/>
      <c r="G15" s="608" t="s">
        <v>188</v>
      </c>
      <c r="H15" s="609"/>
      <c r="I15" s="609"/>
      <c r="J15" s="609"/>
      <c r="K15" s="609"/>
      <c r="L15" s="609"/>
      <c r="M15" s="609"/>
      <c r="N15" s="609"/>
      <c r="O15" s="609"/>
      <c r="P15" s="609"/>
      <c r="Q15" s="609"/>
      <c r="R15" s="610"/>
      <c r="S15" s="737"/>
      <c r="T15" s="604"/>
    </row>
    <row r="16" spans="1:20" ht="24" customHeight="1">
      <c r="A16" s="700"/>
      <c r="B16" s="703"/>
      <c r="C16" s="692"/>
      <c r="D16" s="692"/>
      <c r="E16" s="692"/>
      <c r="F16" s="693"/>
      <c r="G16" s="705" t="s">
        <v>278</v>
      </c>
      <c r="H16" s="706"/>
      <c r="I16" s="706"/>
      <c r="J16" s="707"/>
      <c r="K16" s="611" t="s">
        <v>189</v>
      </c>
      <c r="L16" s="612"/>
      <c r="M16" s="612"/>
      <c r="N16" s="612"/>
      <c r="O16" s="612"/>
      <c r="P16" s="612"/>
      <c r="Q16" s="613"/>
      <c r="R16" s="280" t="s">
        <v>189</v>
      </c>
      <c r="S16" s="737"/>
      <c r="T16" s="604"/>
    </row>
    <row r="17" spans="1:30" ht="24" customHeight="1">
      <c r="A17" s="700"/>
      <c r="B17" s="703"/>
      <c r="C17" s="708" t="s">
        <v>119</v>
      </c>
      <c r="D17" s="709"/>
      <c r="E17" s="281" t="s">
        <v>41</v>
      </c>
      <c r="F17" s="282" t="s">
        <v>37</v>
      </c>
      <c r="G17" s="709" t="s">
        <v>119</v>
      </c>
      <c r="H17" s="709"/>
      <c r="I17" s="283" t="s">
        <v>41</v>
      </c>
      <c r="J17" s="282" t="s">
        <v>37</v>
      </c>
      <c r="K17" s="710" t="s">
        <v>119</v>
      </c>
      <c r="L17" s="710"/>
      <c r="M17" s="606" t="s">
        <v>82</v>
      </c>
      <c r="N17" s="607"/>
      <c r="O17" s="607"/>
      <c r="P17" s="607"/>
      <c r="Q17" s="735" t="s">
        <v>10</v>
      </c>
      <c r="R17" s="284" t="s">
        <v>190</v>
      </c>
      <c r="S17" s="737" t="s">
        <v>191</v>
      </c>
      <c r="T17" s="604"/>
    </row>
    <row r="18" spans="1:30" ht="24" customHeight="1">
      <c r="A18" s="701"/>
      <c r="B18" s="704"/>
      <c r="C18" s="285" t="s">
        <v>184</v>
      </c>
      <c r="D18" s="286" t="s">
        <v>178</v>
      </c>
      <c r="E18" s="287"/>
      <c r="F18" s="288"/>
      <c r="G18" s="286" t="s">
        <v>184</v>
      </c>
      <c r="H18" s="286" t="s">
        <v>178</v>
      </c>
      <c r="I18" s="289"/>
      <c r="J18" s="288"/>
      <c r="K18" s="290" t="s">
        <v>184</v>
      </c>
      <c r="L18" s="290" t="s">
        <v>178</v>
      </c>
      <c r="M18" s="291" t="s">
        <v>282</v>
      </c>
      <c r="N18" s="291" t="s">
        <v>283</v>
      </c>
      <c r="O18" s="291" t="s">
        <v>284</v>
      </c>
      <c r="P18" s="291" t="s">
        <v>192</v>
      </c>
      <c r="Q18" s="736"/>
      <c r="R18" s="292" t="s">
        <v>193</v>
      </c>
      <c r="S18" s="738"/>
      <c r="T18" s="605"/>
    </row>
    <row r="19" spans="1:30" ht="24" customHeight="1">
      <c r="A19" s="207" t="str">
        <f>B2</f>
        <v>สพท.</v>
      </c>
      <c r="B19" s="255" t="str">
        <f>B3</f>
        <v>เขตที่</v>
      </c>
      <c r="C19" s="367">
        <f>'แบบ 3 กรอก'!H10</f>
        <v>0</v>
      </c>
      <c r="D19" s="367">
        <f>'แบบ 3 กรอก'!I10</f>
        <v>0</v>
      </c>
      <c r="E19" s="364">
        <f>'แบบ 3 กรอก'!J10</f>
        <v>0</v>
      </c>
      <c r="F19" s="367">
        <f>SUM(C19:E19)</f>
        <v>0</v>
      </c>
      <c r="G19" s="302">
        <f>'แบบ 3 กรอก'!F18</f>
        <v>0</v>
      </c>
      <c r="H19" s="329">
        <f>'แบบ 3 กรอก'!F19</f>
        <v>0</v>
      </c>
      <c r="I19" s="329">
        <f>'แบบ 3 กรอก'!F20</f>
        <v>0</v>
      </c>
      <c r="J19" s="330">
        <f>SUM(G19:I19)</f>
        <v>0</v>
      </c>
      <c r="K19" s="330">
        <f>'แบบ 3 กรอก'!F23</f>
        <v>0</v>
      </c>
      <c r="L19" s="330">
        <f>'แบบ 3 กรอก'!F24</f>
        <v>0</v>
      </c>
      <c r="M19" s="330">
        <f>'แบบ 3 กรอก'!F26</f>
        <v>0</v>
      </c>
      <c r="N19" s="330">
        <f>'แบบ 3 กรอก'!F27</f>
        <v>0</v>
      </c>
      <c r="O19" s="330">
        <f>'แบบ 3 กรอก'!F28</f>
        <v>0</v>
      </c>
      <c r="P19" s="330">
        <f>'แบบ 3 กรอก'!F29</f>
        <v>0</v>
      </c>
      <c r="Q19" s="330">
        <f>'แบบ 3 กรอก'!F29</f>
        <v>0</v>
      </c>
      <c r="R19" s="330">
        <f>'แบบ 3 กรอก'!F30</f>
        <v>0</v>
      </c>
      <c r="S19" s="329">
        <f>SUM(K19:R19)</f>
        <v>0</v>
      </c>
      <c r="T19" s="329"/>
    </row>
    <row r="20" spans="1:30" ht="24" customHeight="1"/>
    <row r="21" spans="1:30" ht="24" customHeight="1">
      <c r="A21" s="207" t="s">
        <v>221</v>
      </c>
    </row>
    <row r="22" spans="1:30" ht="24" customHeight="1">
      <c r="A22" s="662" t="s">
        <v>180</v>
      </c>
      <c r="B22" s="665" t="s">
        <v>182</v>
      </c>
      <c r="C22" s="668" t="s">
        <v>195</v>
      </c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69"/>
      <c r="U22" s="669"/>
      <c r="V22" s="669"/>
      <c r="W22" s="669"/>
      <c r="X22" s="669"/>
      <c r="Y22" s="669"/>
      <c r="Z22" s="669"/>
      <c r="AA22" s="669"/>
      <c r="AB22" s="669"/>
      <c r="AC22" s="669"/>
      <c r="AD22" s="670"/>
    </row>
    <row r="23" spans="1:30" ht="24" customHeight="1">
      <c r="A23" s="663"/>
      <c r="B23" s="666"/>
      <c r="C23" s="628" t="s">
        <v>12</v>
      </c>
      <c r="D23" s="628" t="s">
        <v>13</v>
      </c>
      <c r="E23" s="628" t="s">
        <v>8</v>
      </c>
      <c r="F23" s="628" t="s">
        <v>14</v>
      </c>
      <c r="G23" s="628" t="s">
        <v>15</v>
      </c>
      <c r="H23" s="628" t="s">
        <v>16</v>
      </c>
      <c r="I23" s="628" t="s">
        <v>17</v>
      </c>
      <c r="J23" s="628" t="s">
        <v>18</v>
      </c>
      <c r="K23" s="628" t="s">
        <v>19</v>
      </c>
      <c r="L23" s="628" t="s">
        <v>20</v>
      </c>
      <c r="M23" s="628" t="s">
        <v>21</v>
      </c>
      <c r="N23" s="628" t="s">
        <v>22</v>
      </c>
      <c r="O23" s="628" t="s">
        <v>23</v>
      </c>
      <c r="P23" s="628" t="s">
        <v>24</v>
      </c>
      <c r="Q23" s="628" t="s">
        <v>25</v>
      </c>
      <c r="R23" s="628" t="s">
        <v>26</v>
      </c>
      <c r="S23" s="628" t="s">
        <v>27</v>
      </c>
      <c r="T23" s="628" t="s">
        <v>28</v>
      </c>
      <c r="U23" s="628" t="s">
        <v>29</v>
      </c>
      <c r="V23" s="628" t="s">
        <v>30</v>
      </c>
      <c r="W23" s="628" t="s">
        <v>31</v>
      </c>
      <c r="X23" s="628" t="s">
        <v>32</v>
      </c>
      <c r="Y23" s="628" t="s">
        <v>33</v>
      </c>
      <c r="Z23" s="628" t="s">
        <v>34</v>
      </c>
      <c r="AA23" s="628" t="s">
        <v>35</v>
      </c>
      <c r="AB23" s="628" t="s">
        <v>36</v>
      </c>
      <c r="AC23" s="293"/>
      <c r="AD23" s="646" t="s">
        <v>37</v>
      </c>
    </row>
    <row r="24" spans="1:30" ht="24" customHeight="1">
      <c r="A24" s="663"/>
      <c r="B24" s="666"/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29"/>
      <c r="X24" s="629"/>
      <c r="Y24" s="629"/>
      <c r="Z24" s="629"/>
      <c r="AA24" s="629"/>
      <c r="AB24" s="629"/>
      <c r="AC24" s="294" t="s">
        <v>145</v>
      </c>
      <c r="AD24" s="647"/>
    </row>
    <row r="25" spans="1:30" ht="24" customHeight="1">
      <c r="A25" s="664"/>
      <c r="B25" s="667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  <c r="Z25" s="630"/>
      <c r="AA25" s="630"/>
      <c r="AB25" s="630"/>
      <c r="AC25" s="295"/>
      <c r="AD25" s="648"/>
    </row>
    <row r="26" spans="1:30" ht="24" customHeight="1">
      <c r="A26" s="207" t="str">
        <f>B2</f>
        <v>สพท.</v>
      </c>
      <c r="B26" s="255" t="str">
        <f>B3</f>
        <v>เขตที่</v>
      </c>
      <c r="C26" s="207">
        <f>'แบบ 1 กรอก'!G22</f>
        <v>0</v>
      </c>
      <c r="D26" s="207">
        <f>'แบบ 1 กรอก'!H22</f>
        <v>0</v>
      </c>
      <c r="E26" s="207">
        <f>'แบบ 1 กรอก'!I22</f>
        <v>0</v>
      </c>
      <c r="F26" s="207">
        <f>'แบบ 1 กรอก'!J22</f>
        <v>0</v>
      </c>
      <c r="G26" s="207">
        <f>'แบบ 1 กรอก'!K22</f>
        <v>0</v>
      </c>
      <c r="H26" s="207">
        <f>'แบบ 1 กรอก'!L22</f>
        <v>0</v>
      </c>
      <c r="I26" s="207">
        <f>'แบบ 1 กรอก'!M22</f>
        <v>0</v>
      </c>
      <c r="J26" s="207">
        <f>'แบบ 1 กรอก'!N22</f>
        <v>0</v>
      </c>
      <c r="K26" s="207">
        <f>'แบบ 1 กรอก'!O22</f>
        <v>0</v>
      </c>
      <c r="L26" s="207">
        <f>'แบบ 1 กรอก'!P22</f>
        <v>0</v>
      </c>
      <c r="M26" s="207">
        <f>'แบบ 1 กรอก'!Q22</f>
        <v>0</v>
      </c>
      <c r="N26" s="207">
        <f>'แบบ 1 กรอก'!R22</f>
        <v>0</v>
      </c>
      <c r="O26" s="207">
        <f>'แบบ 1 กรอก'!S22</f>
        <v>0</v>
      </c>
      <c r="P26" s="207">
        <f>'แบบ 1 กรอก'!T22</f>
        <v>0</v>
      </c>
      <c r="Q26" s="207">
        <f>'แบบ 1 กรอก'!U22</f>
        <v>0</v>
      </c>
      <c r="R26" s="207">
        <f>'แบบ 1 กรอก'!V22</f>
        <v>0</v>
      </c>
      <c r="S26" s="207">
        <f>'แบบ 1 กรอก'!W22</f>
        <v>0</v>
      </c>
      <c r="T26" s="207">
        <f>'แบบ 1 กรอก'!X22</f>
        <v>0</v>
      </c>
      <c r="U26" s="207">
        <f>'แบบ 1 กรอก'!Y22</f>
        <v>0</v>
      </c>
      <c r="V26" s="207">
        <f>'แบบ 1 กรอก'!Z22</f>
        <v>0</v>
      </c>
      <c r="W26" s="207">
        <f>'แบบ 1 กรอก'!AA22</f>
        <v>0</v>
      </c>
      <c r="X26" s="207">
        <f>'แบบ 1 กรอก'!AB22</f>
        <v>0</v>
      </c>
      <c r="Y26" s="207">
        <f>'แบบ 1 กรอก'!AC22</f>
        <v>0</v>
      </c>
      <c r="Z26" s="207">
        <f>'แบบ 1 กรอก'!AD22</f>
        <v>0</v>
      </c>
      <c r="AA26" s="207">
        <f>'แบบ 1 กรอก'!AE22</f>
        <v>0</v>
      </c>
      <c r="AB26" s="207">
        <f>'แบบ 1 กรอก'!AF22</f>
        <v>0</v>
      </c>
      <c r="AC26" s="207">
        <f>'แบบ 1 กรอก'!AG22</f>
        <v>0</v>
      </c>
      <c r="AD26" s="215">
        <f>SUM(C26:AC26)</f>
        <v>0</v>
      </c>
    </row>
    <row r="27" spans="1:30" ht="24" customHeight="1"/>
    <row r="28" spans="1:30" ht="24" customHeight="1">
      <c r="A28" s="207" t="s">
        <v>279</v>
      </c>
    </row>
    <row r="29" spans="1:30" ht="24" customHeight="1">
      <c r="A29" s="649" t="s">
        <v>180</v>
      </c>
      <c r="B29" s="652" t="s">
        <v>182</v>
      </c>
      <c r="C29" s="644" t="s">
        <v>196</v>
      </c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5"/>
      <c r="T29" s="655"/>
      <c r="U29" s="655"/>
      <c r="V29" s="655"/>
      <c r="W29" s="655"/>
      <c r="X29" s="655"/>
      <c r="Y29" s="655"/>
      <c r="Z29" s="655"/>
      <c r="AA29" s="655"/>
      <c r="AB29" s="655"/>
      <c r="AC29" s="645"/>
    </row>
    <row r="30" spans="1:30" ht="24" customHeight="1">
      <c r="A30" s="650"/>
      <c r="B30" s="653"/>
      <c r="C30" s="656" t="s">
        <v>197</v>
      </c>
      <c r="D30" s="657"/>
      <c r="E30" s="657"/>
      <c r="F30" s="657"/>
      <c r="G30" s="657"/>
      <c r="H30" s="657"/>
      <c r="I30" s="657"/>
      <c r="J30" s="658"/>
      <c r="K30" s="296"/>
      <c r="L30" s="656" t="s">
        <v>198</v>
      </c>
      <c r="M30" s="657"/>
      <c r="N30" s="657"/>
      <c r="O30" s="657"/>
      <c r="P30" s="657"/>
      <c r="Q30" s="657"/>
      <c r="R30" s="658"/>
      <c r="S30" s="296"/>
      <c r="T30" s="656" t="s">
        <v>41</v>
      </c>
      <c r="U30" s="657"/>
      <c r="V30" s="657"/>
      <c r="W30" s="657"/>
      <c r="X30" s="657"/>
      <c r="Y30" s="657"/>
      <c r="Z30" s="657"/>
      <c r="AA30" s="657"/>
      <c r="AB30" s="658"/>
      <c r="AC30" s="659" t="s">
        <v>37</v>
      </c>
    </row>
    <row r="31" spans="1:30" ht="24" customHeight="1">
      <c r="A31" s="650"/>
      <c r="B31" s="653"/>
      <c r="C31" s="625" t="s">
        <v>70</v>
      </c>
      <c r="D31" s="644" t="s">
        <v>199</v>
      </c>
      <c r="E31" s="645"/>
      <c r="F31" s="636" t="s">
        <v>200</v>
      </c>
      <c r="G31" s="637"/>
      <c r="H31" s="623" t="s">
        <v>201</v>
      </c>
      <c r="I31" s="624"/>
      <c r="J31" s="297" t="s">
        <v>202</v>
      </c>
      <c r="K31" s="298"/>
      <c r="L31" s="625" t="s">
        <v>70</v>
      </c>
      <c r="M31" s="644" t="s">
        <v>199</v>
      </c>
      <c r="N31" s="645"/>
      <c r="O31" s="636" t="s">
        <v>200</v>
      </c>
      <c r="P31" s="637"/>
      <c r="Q31" s="623" t="s">
        <v>201</v>
      </c>
      <c r="R31" s="624"/>
      <c r="S31" s="296"/>
      <c r="T31" s="638" t="s">
        <v>84</v>
      </c>
      <c r="U31" s="641" t="s">
        <v>70</v>
      </c>
      <c r="V31" s="636" t="s">
        <v>199</v>
      </c>
      <c r="W31" s="637"/>
      <c r="X31" s="623" t="s">
        <v>200</v>
      </c>
      <c r="Y31" s="624"/>
      <c r="Z31" s="631" t="s">
        <v>201</v>
      </c>
      <c r="AA31" s="632"/>
      <c r="AB31" s="297" t="s">
        <v>202</v>
      </c>
      <c r="AC31" s="660"/>
    </row>
    <row r="32" spans="1:30" ht="24" customHeight="1">
      <c r="A32" s="650"/>
      <c r="B32" s="653"/>
      <c r="C32" s="626"/>
      <c r="D32" s="633" t="s">
        <v>72</v>
      </c>
      <c r="E32" s="633" t="s">
        <v>56</v>
      </c>
      <c r="F32" s="617" t="s">
        <v>56</v>
      </c>
      <c r="G32" s="617" t="s">
        <v>74</v>
      </c>
      <c r="H32" s="620" t="s">
        <v>74</v>
      </c>
      <c r="I32" s="620" t="s">
        <v>76</v>
      </c>
      <c r="J32" s="614" t="s">
        <v>76</v>
      </c>
      <c r="K32" s="299"/>
      <c r="L32" s="626"/>
      <c r="M32" s="633" t="s">
        <v>72</v>
      </c>
      <c r="N32" s="633" t="s">
        <v>56</v>
      </c>
      <c r="O32" s="617" t="s">
        <v>56</v>
      </c>
      <c r="P32" s="617" t="s">
        <v>74</v>
      </c>
      <c r="Q32" s="620" t="s">
        <v>74</v>
      </c>
      <c r="R32" s="620" t="s">
        <v>76</v>
      </c>
      <c r="S32" s="300"/>
      <c r="T32" s="639"/>
      <c r="U32" s="642"/>
      <c r="V32" s="617" t="s">
        <v>72</v>
      </c>
      <c r="W32" s="617" t="s">
        <v>56</v>
      </c>
      <c r="X32" s="620" t="s">
        <v>56</v>
      </c>
      <c r="Y32" s="620" t="s">
        <v>74</v>
      </c>
      <c r="Z32" s="614" t="s">
        <v>74</v>
      </c>
      <c r="AA32" s="614" t="s">
        <v>76</v>
      </c>
      <c r="AB32" s="614" t="s">
        <v>76</v>
      </c>
      <c r="AC32" s="660"/>
    </row>
    <row r="33" spans="1:29" ht="24" customHeight="1">
      <c r="A33" s="650"/>
      <c r="B33" s="653"/>
      <c r="C33" s="626"/>
      <c r="D33" s="634"/>
      <c r="E33" s="634"/>
      <c r="F33" s="618"/>
      <c r="G33" s="618"/>
      <c r="H33" s="621"/>
      <c r="I33" s="621"/>
      <c r="J33" s="615"/>
      <c r="K33" s="299"/>
      <c r="L33" s="626"/>
      <c r="M33" s="634"/>
      <c r="N33" s="634"/>
      <c r="O33" s="618"/>
      <c r="P33" s="618"/>
      <c r="Q33" s="621"/>
      <c r="R33" s="621"/>
      <c r="S33" s="299"/>
      <c r="T33" s="639"/>
      <c r="U33" s="642"/>
      <c r="V33" s="618"/>
      <c r="W33" s="618"/>
      <c r="X33" s="621"/>
      <c r="Y33" s="621"/>
      <c r="Z33" s="615"/>
      <c r="AA33" s="615"/>
      <c r="AB33" s="615"/>
      <c r="AC33" s="660"/>
    </row>
    <row r="34" spans="1:29" ht="24" customHeight="1">
      <c r="A34" s="651"/>
      <c r="B34" s="654"/>
      <c r="C34" s="627"/>
      <c r="D34" s="635"/>
      <c r="E34" s="635"/>
      <c r="F34" s="619"/>
      <c r="G34" s="619"/>
      <c r="H34" s="622"/>
      <c r="I34" s="622"/>
      <c r="J34" s="616"/>
      <c r="K34" s="301"/>
      <c r="L34" s="627"/>
      <c r="M34" s="635"/>
      <c r="N34" s="635"/>
      <c r="O34" s="619"/>
      <c r="P34" s="619"/>
      <c r="Q34" s="622"/>
      <c r="R34" s="622"/>
      <c r="S34" s="301"/>
      <c r="T34" s="640"/>
      <c r="U34" s="643"/>
      <c r="V34" s="619"/>
      <c r="W34" s="619"/>
      <c r="X34" s="622"/>
      <c r="Y34" s="622"/>
      <c r="Z34" s="616"/>
      <c r="AA34" s="616"/>
      <c r="AB34" s="616"/>
      <c r="AC34" s="661"/>
    </row>
    <row r="35" spans="1:29" ht="24" customHeight="1">
      <c r="A35" s="207" t="str">
        <f>B2</f>
        <v>สพท.</v>
      </c>
      <c r="B35" s="255" t="str">
        <f>B3</f>
        <v>เขตที่</v>
      </c>
      <c r="C35" s="207">
        <f>'แบบ 2 กรอก'!F8</f>
        <v>0</v>
      </c>
      <c r="D35" s="207">
        <f>'แบบ 2 กรอก'!F9</f>
        <v>0</v>
      </c>
      <c r="E35" s="207">
        <f>'แบบ 2 กรอก'!F10</f>
        <v>0</v>
      </c>
      <c r="F35" s="302">
        <f>'แบบ 2 กรอก'!F11</f>
        <v>0</v>
      </c>
      <c r="G35" s="302">
        <f>'แบบ 2 กรอก'!F12</f>
        <v>0</v>
      </c>
      <c r="H35" s="207">
        <f>'แบบ 2 กรอก'!F13</f>
        <v>0</v>
      </c>
      <c r="I35" s="207">
        <f>'แบบ 2 กรอก'!F14</f>
        <v>0</v>
      </c>
      <c r="J35" s="207">
        <f>'แบบ 2 กรอก'!F15</f>
        <v>0</v>
      </c>
      <c r="L35">
        <f>'แบบ 2 กรอก'!F17</f>
        <v>0</v>
      </c>
      <c r="M35">
        <f>'แบบ 2 กรอก'!F18</f>
        <v>0</v>
      </c>
      <c r="N35">
        <f>'แบบ 2 กรอก'!F19</f>
        <v>0</v>
      </c>
      <c r="O35">
        <f>'แบบ 2 กรอก'!F20</f>
        <v>0</v>
      </c>
      <c r="P35">
        <f>'แบบ 2 กรอก'!F21</f>
        <v>0</v>
      </c>
      <c r="Q35">
        <f>'แบบ 2 กรอก'!F22</f>
        <v>0</v>
      </c>
      <c r="R35">
        <f>'แบบ 2 กรอก'!F23</f>
        <v>0</v>
      </c>
      <c r="S35"/>
      <c r="T35">
        <f>'แบบ 2 กรอก'!F25</f>
        <v>0</v>
      </c>
      <c r="U35">
        <f>'แบบ 2 กรอก'!F26</f>
        <v>0</v>
      </c>
      <c r="V35">
        <f>'แบบ 2 กรอก'!F27</f>
        <v>0</v>
      </c>
      <c r="W35">
        <f>'แบบ 2 กรอก'!F28</f>
        <v>0</v>
      </c>
      <c r="X35">
        <f>'แบบ 2 กรอก'!F29</f>
        <v>0</v>
      </c>
      <c r="Y35">
        <f>'แบบ 2 กรอก'!F30</f>
        <v>0</v>
      </c>
      <c r="Z35">
        <f>'แบบ 2 กรอก'!F31</f>
        <v>0</v>
      </c>
      <c r="AA35">
        <f>'แบบ 2 กรอก'!F32</f>
        <v>0</v>
      </c>
      <c r="AB35">
        <f>'แบบ 2 กรอก'!F33</f>
        <v>0</v>
      </c>
    </row>
    <row r="36" spans="1:29" ht="24" customHeight="1">
      <c r="L36" s="215"/>
    </row>
    <row r="37" spans="1:29" ht="24" customHeight="1">
      <c r="A37" s="254" t="s">
        <v>281</v>
      </c>
      <c r="L37" s="215"/>
    </row>
    <row r="38" spans="1:29" ht="24" customHeight="1">
      <c r="A38" s="699" t="s">
        <v>180</v>
      </c>
      <c r="B38" s="702" t="s">
        <v>182</v>
      </c>
      <c r="C38" s="740" t="s">
        <v>107</v>
      </c>
      <c r="D38" s="741"/>
      <c r="E38" s="741"/>
      <c r="F38" s="741"/>
      <c r="G38" s="688" t="s">
        <v>285</v>
      </c>
      <c r="H38" s="688"/>
      <c r="I38" s="688"/>
      <c r="J38" s="689"/>
      <c r="K38" s="742" t="s">
        <v>280</v>
      </c>
      <c r="L38" s="743"/>
      <c r="M38" s="743"/>
      <c r="N38" s="743"/>
      <c r="O38" s="303"/>
      <c r="P38" s="304"/>
      <c r="Q38" s="305" t="s">
        <v>203</v>
      </c>
    </row>
    <row r="39" spans="1:29" ht="24" customHeight="1">
      <c r="A39" s="700"/>
      <c r="B39" s="703"/>
      <c r="C39" s="748" t="s">
        <v>112</v>
      </c>
      <c r="D39" s="749"/>
      <c r="E39" s="749"/>
      <c r="F39" s="749"/>
      <c r="G39" s="690"/>
      <c r="H39" s="690"/>
      <c r="I39" s="690"/>
      <c r="J39" s="691"/>
      <c r="K39" s="744"/>
      <c r="L39" s="745"/>
      <c r="M39" s="745"/>
      <c r="N39" s="745"/>
      <c r="O39" s="306"/>
      <c r="P39" s="307"/>
      <c r="Q39" s="308" t="s">
        <v>204</v>
      </c>
    </row>
    <row r="40" spans="1:29" ht="24" customHeight="1">
      <c r="A40" s="700"/>
      <c r="B40" s="703"/>
      <c r="C40" s="748" t="s">
        <v>116</v>
      </c>
      <c r="D40" s="749"/>
      <c r="E40" s="749"/>
      <c r="F40" s="749"/>
      <c r="G40" s="692"/>
      <c r="H40" s="692"/>
      <c r="I40" s="692"/>
      <c r="J40" s="693"/>
      <c r="K40" s="746"/>
      <c r="L40" s="747"/>
      <c r="M40" s="747"/>
      <c r="N40" s="747"/>
      <c r="O40" s="309" t="s">
        <v>134</v>
      </c>
      <c r="P40" s="307" t="s">
        <v>37</v>
      </c>
      <c r="Q40" s="308" t="s">
        <v>11</v>
      </c>
    </row>
    <row r="41" spans="1:29" ht="24" customHeight="1">
      <c r="A41" s="700"/>
      <c r="B41" s="703"/>
      <c r="C41" s="711" t="s">
        <v>119</v>
      </c>
      <c r="D41" s="712"/>
      <c r="E41" s="310" t="s">
        <v>41</v>
      </c>
      <c r="F41" s="278" t="s">
        <v>10</v>
      </c>
      <c r="G41" s="713" t="s">
        <v>119</v>
      </c>
      <c r="H41" s="714"/>
      <c r="I41" s="733" t="s">
        <v>41</v>
      </c>
      <c r="J41" s="282" t="s">
        <v>10</v>
      </c>
      <c r="K41" s="714" t="s">
        <v>119</v>
      </c>
      <c r="L41" s="714"/>
      <c r="M41" s="283" t="s">
        <v>41</v>
      </c>
      <c r="N41" s="311" t="s">
        <v>10</v>
      </c>
      <c r="O41" s="309"/>
      <c r="P41" s="307"/>
      <c r="Q41" s="308"/>
    </row>
    <row r="42" spans="1:29" ht="24" customHeight="1">
      <c r="A42" s="701"/>
      <c r="B42" s="704"/>
      <c r="C42" s="312" t="s">
        <v>177</v>
      </c>
      <c r="D42" s="312" t="s">
        <v>205</v>
      </c>
      <c r="E42" s="313"/>
      <c r="F42" s="279"/>
      <c r="G42" s="314" t="s">
        <v>184</v>
      </c>
      <c r="H42" s="315" t="s">
        <v>178</v>
      </c>
      <c r="I42" s="734"/>
      <c r="J42" s="288"/>
      <c r="K42" s="315" t="s">
        <v>184</v>
      </c>
      <c r="L42" s="315" t="s">
        <v>178</v>
      </c>
      <c r="M42" s="289"/>
      <c r="N42" s="316"/>
      <c r="O42" s="317" t="s">
        <v>189</v>
      </c>
      <c r="P42" s="318"/>
      <c r="Q42" s="319"/>
    </row>
    <row r="43" spans="1:29" ht="24" customHeight="1">
      <c r="A43" s="207" t="str">
        <f>B2</f>
        <v>สพท.</v>
      </c>
      <c r="B43" s="255" t="str">
        <f>B3</f>
        <v>เขตที่</v>
      </c>
      <c r="C43" s="302">
        <f>'แบบ 3 กรอก'!E42</f>
        <v>0</v>
      </c>
      <c r="D43" s="302">
        <f>'แบบ 3 กรอก'!E43</f>
        <v>0</v>
      </c>
      <c r="E43" s="302">
        <f>'แบบ 3 กรอก'!E45</f>
        <v>0</v>
      </c>
      <c r="G43" s="364">
        <f>'แบบ 3 กรอก'!F42</f>
        <v>0</v>
      </c>
      <c r="H43" s="365">
        <f>'แบบ 3 กรอก'!F43</f>
        <v>0</v>
      </c>
      <c r="I43" s="365">
        <f>'แบบ 3 กรอก'!F45</f>
        <v>0</v>
      </c>
      <c r="J43" s="366"/>
      <c r="K43" s="366">
        <f>'แบบ 3 กรอก'!G42</f>
        <v>0</v>
      </c>
      <c r="L43" s="365">
        <f>'แบบ 3 กรอก'!G43</f>
        <v>0</v>
      </c>
      <c r="M43" s="366">
        <f>'แบบ 3 กรอก'!G45</f>
        <v>0</v>
      </c>
      <c r="N43" s="366"/>
      <c r="O43" s="366">
        <f>'แบบ 3 กรอก'!I46</f>
        <v>0</v>
      </c>
      <c r="P43" s="366">
        <f>'แบบ 3 กรอก'!J46</f>
        <v>0</v>
      </c>
      <c r="Q43" s="366">
        <f>'แบบ 3 กรอก'!K46</f>
        <v>0</v>
      </c>
    </row>
    <row r="44" spans="1:29" ht="24" customHeight="1">
      <c r="L44" s="215"/>
    </row>
    <row r="45" spans="1:29" ht="24" customHeight="1">
      <c r="L45" s="215"/>
    </row>
    <row r="46" spans="1:29" customFormat="1" ht="29.25" customHeight="1"/>
    <row r="47" spans="1:29" customFormat="1" ht="29.25" customHeight="1">
      <c r="A47" s="254" t="s">
        <v>207</v>
      </c>
    </row>
    <row r="48" spans="1:29" customFormat="1" ht="29.25" customHeight="1">
      <c r="A48" s="332"/>
      <c r="B48" s="332"/>
      <c r="C48" s="715" t="s">
        <v>206</v>
      </c>
      <c r="D48" s="716"/>
      <c r="E48" s="716"/>
      <c r="F48" s="717"/>
      <c r="G48" s="718" t="s">
        <v>207</v>
      </c>
      <c r="H48" s="719"/>
      <c r="I48" s="720"/>
      <c r="J48" s="721" t="s">
        <v>208</v>
      </c>
      <c r="K48" s="722"/>
      <c r="L48" s="723"/>
    </row>
    <row r="49" spans="1:14" customFormat="1" ht="29.25" customHeight="1">
      <c r="A49" s="333" t="s">
        <v>180</v>
      </c>
      <c r="B49" s="334" t="s">
        <v>182</v>
      </c>
      <c r="C49" s="727" t="s">
        <v>119</v>
      </c>
      <c r="D49" s="728"/>
      <c r="E49" s="729" t="s">
        <v>41</v>
      </c>
      <c r="F49" s="731" t="s">
        <v>10</v>
      </c>
      <c r="G49" s="320" t="s">
        <v>209</v>
      </c>
      <c r="H49" s="321" t="s">
        <v>209</v>
      </c>
      <c r="I49" s="322" t="s">
        <v>209</v>
      </c>
      <c r="J49" s="724"/>
      <c r="K49" s="725"/>
      <c r="L49" s="726"/>
    </row>
    <row r="50" spans="1:14" customFormat="1" ht="29.25" customHeight="1">
      <c r="A50" s="335"/>
      <c r="B50" s="336"/>
      <c r="C50" s="323" t="s">
        <v>184</v>
      </c>
      <c r="D50" s="273" t="s">
        <v>178</v>
      </c>
      <c r="E50" s="730"/>
      <c r="F50" s="732"/>
      <c r="G50" s="324" t="s">
        <v>210</v>
      </c>
      <c r="H50" s="325" t="s">
        <v>211</v>
      </c>
      <c r="I50" s="326" t="s">
        <v>212</v>
      </c>
      <c r="J50" s="327" t="s">
        <v>213</v>
      </c>
      <c r="K50" s="328" t="s">
        <v>82</v>
      </c>
      <c r="L50" s="328" t="s">
        <v>10</v>
      </c>
    </row>
    <row r="51" spans="1:14" customFormat="1" ht="29.25" customHeight="1">
      <c r="A51" s="207" t="str">
        <f>B2</f>
        <v>สพท.</v>
      </c>
      <c r="B51" s="255" t="str">
        <f>B3</f>
        <v>เขตที่</v>
      </c>
      <c r="C51" s="255">
        <f>'แบบ 3 กรอก'!H10</f>
        <v>0</v>
      </c>
      <c r="D51" s="255">
        <f>'แบบ 3 กรอก'!I10</f>
        <v>0</v>
      </c>
      <c r="E51" s="255">
        <f>'แบบ 3 กรอก'!J10</f>
        <v>0</v>
      </c>
      <c r="F51" s="255"/>
      <c r="G51" s="255" t="str">
        <f>'แบบ 5 กรอก'!N8</f>
        <v/>
      </c>
      <c r="H51" s="255">
        <f>'แบบ 5 กรอก'!N9</f>
        <v>0</v>
      </c>
      <c r="I51" s="255" t="str">
        <f>'แบบ 5 กรอก'!N10</f>
        <v/>
      </c>
      <c r="J51" s="368"/>
      <c r="K51" s="368"/>
      <c r="L51" s="369"/>
    </row>
    <row r="52" spans="1:14" customFormat="1" ht="29.25" customHeight="1"/>
    <row r="53" spans="1:14" customFormat="1" ht="29.25" customHeight="1"/>
    <row r="54" spans="1:14" customFormat="1" ht="29.25" customHeight="1"/>
    <row r="55" spans="1:14" customFormat="1" ht="29.25" customHeight="1"/>
    <row r="56" spans="1:14" ht="24" customHeight="1">
      <c r="A56" s="256"/>
      <c r="B56" s="256"/>
      <c r="C56" s="694" t="s">
        <v>176</v>
      </c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</row>
    <row r="57" spans="1:14" ht="24" customHeight="1">
      <c r="A57" s="257" t="s">
        <v>179</v>
      </c>
      <c r="B57" s="257" t="s">
        <v>182</v>
      </c>
      <c r="C57" s="695" t="s">
        <v>226</v>
      </c>
      <c r="D57" s="696"/>
      <c r="E57" s="696"/>
      <c r="F57" s="697"/>
      <c r="G57" s="695" t="s">
        <v>227</v>
      </c>
      <c r="H57" s="696"/>
      <c r="I57" s="696"/>
      <c r="J57" s="697"/>
      <c r="K57" s="698" t="s">
        <v>10</v>
      </c>
      <c r="L57" s="698"/>
      <c r="M57" s="698"/>
      <c r="N57" s="698"/>
    </row>
    <row r="58" spans="1:14" ht="24" customHeight="1">
      <c r="A58" s="260"/>
      <c r="B58" s="260"/>
      <c r="C58" s="261" t="s">
        <v>177</v>
      </c>
      <c r="D58" s="262" t="s">
        <v>178</v>
      </c>
      <c r="E58" s="262" t="s">
        <v>82</v>
      </c>
      <c r="F58" s="262" t="s">
        <v>10</v>
      </c>
      <c r="G58" s="261" t="s">
        <v>177</v>
      </c>
      <c r="H58" s="262" t="s">
        <v>178</v>
      </c>
      <c r="I58" s="262" t="s">
        <v>82</v>
      </c>
      <c r="J58" s="262" t="s">
        <v>10</v>
      </c>
      <c r="K58" s="261" t="s">
        <v>177</v>
      </c>
      <c r="L58" s="262" t="s">
        <v>178</v>
      </c>
      <c r="M58" s="262" t="s">
        <v>82</v>
      </c>
      <c r="N58" s="370" t="s">
        <v>10</v>
      </c>
    </row>
    <row r="59" spans="1:14">
      <c r="A59" s="258" t="str">
        <f>B2</f>
        <v>สพท.</v>
      </c>
      <c r="B59" s="258" t="str">
        <f>B3</f>
        <v>เขตที่</v>
      </c>
      <c r="C59" s="216">
        <f>'แบบ 6 กรอก'!B9</f>
        <v>0</v>
      </c>
      <c r="D59" s="216">
        <f>'แบบ 6 กรอก'!B10</f>
        <v>0</v>
      </c>
      <c r="E59" s="216">
        <f>'แบบ 6 กรอก'!B11</f>
        <v>0</v>
      </c>
      <c r="F59" s="216">
        <f>SUM(C59:E59)</f>
        <v>0</v>
      </c>
      <c r="G59" s="216">
        <f>'แบบ 6 กรอก'!C9</f>
        <v>0</v>
      </c>
      <c r="H59" s="216">
        <f>'แบบ 6 กรอก'!C10</f>
        <v>0</v>
      </c>
      <c r="I59" s="216">
        <f>'แบบ 6 กรอก'!C11</f>
        <v>0</v>
      </c>
      <c r="J59" s="216">
        <f>SUM(G59:I59)</f>
        <v>0</v>
      </c>
      <c r="K59" s="216">
        <f>C59+G59</f>
        <v>0</v>
      </c>
      <c r="L59" s="216">
        <f>D59+H59</f>
        <v>0</v>
      </c>
      <c r="M59" s="216">
        <f>E59+I59</f>
        <v>0</v>
      </c>
      <c r="N59" s="216">
        <f>SUM(K59:M59)</f>
        <v>0</v>
      </c>
    </row>
    <row r="60" spans="1:14">
      <c r="A60"/>
      <c r="B60"/>
      <c r="C60"/>
      <c r="D60"/>
      <c r="E60"/>
    </row>
    <row r="61" spans="1:14">
      <c r="A61"/>
      <c r="B61"/>
      <c r="C61"/>
      <c r="D61"/>
      <c r="E61"/>
    </row>
    <row r="62" spans="1:14">
      <c r="A62"/>
      <c r="B62" s="259"/>
      <c r="C62"/>
      <c r="D62"/>
      <c r="E62"/>
    </row>
    <row r="63" spans="1:14" ht="23.45" customHeight="1">
      <c r="A63"/>
      <c r="B63"/>
      <c r="C63"/>
      <c r="D63"/>
      <c r="E63"/>
    </row>
    <row r="64" spans="1:14">
      <c r="A64"/>
      <c r="B64"/>
      <c r="C64"/>
      <c r="D64"/>
      <c r="E64"/>
    </row>
    <row r="65" spans="2:33">
      <c r="B65"/>
      <c r="C65"/>
      <c r="D65"/>
      <c r="E65"/>
      <c r="F65"/>
      <c r="G65"/>
      <c r="H65"/>
      <c r="I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2:33">
      <c r="B66"/>
      <c r="C66"/>
      <c r="D66"/>
      <c r="E66"/>
      <c r="F66"/>
      <c r="G66"/>
      <c r="H66"/>
      <c r="I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2:33">
      <c r="B67"/>
      <c r="C67"/>
      <c r="D67"/>
      <c r="E67"/>
      <c r="F67"/>
      <c r="G67"/>
      <c r="H67"/>
      <c r="I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2:33">
      <c r="B68"/>
      <c r="C68"/>
      <c r="D68"/>
      <c r="E68"/>
      <c r="F68"/>
      <c r="G68"/>
      <c r="H68"/>
      <c r="I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2:33">
      <c r="B69"/>
      <c r="C69"/>
      <c r="D69"/>
      <c r="E69"/>
      <c r="F69"/>
      <c r="G69"/>
      <c r="H69"/>
      <c r="I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2:33">
      <c r="B70"/>
      <c r="C70"/>
      <c r="D70"/>
      <c r="E70"/>
      <c r="F70"/>
      <c r="G70"/>
      <c r="H70"/>
      <c r="I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2:33">
      <c r="B71"/>
      <c r="C71"/>
      <c r="D71"/>
      <c r="E71"/>
      <c r="F71"/>
      <c r="G71"/>
      <c r="H71"/>
      <c r="I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2:33">
      <c r="B72"/>
      <c r="C72"/>
      <c r="D72"/>
      <c r="E72"/>
      <c r="F72"/>
      <c r="G72"/>
      <c r="H72"/>
      <c r="I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2:33">
      <c r="B73"/>
      <c r="C73"/>
      <c r="D73"/>
      <c r="E73"/>
      <c r="F73"/>
      <c r="G73"/>
      <c r="H73"/>
      <c r="I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2:33">
      <c r="B74"/>
      <c r="C74"/>
      <c r="D74"/>
      <c r="E74"/>
      <c r="F74"/>
      <c r="G74"/>
      <c r="H74"/>
      <c r="I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2:33">
      <c r="B75"/>
      <c r="C75"/>
      <c r="D75"/>
      <c r="E75"/>
      <c r="F75"/>
      <c r="G75"/>
      <c r="H75"/>
      <c r="I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85" spans="1:7">
      <c r="A85" s="248"/>
      <c r="B85" s="248"/>
      <c r="C85" s="248"/>
      <c r="D85" s="248"/>
      <c r="E85" s="248"/>
      <c r="F85" s="248"/>
      <c r="G85" s="249"/>
    </row>
    <row r="86" spans="1:7">
      <c r="B86" s="205"/>
    </row>
    <row r="87" spans="1:7">
      <c r="A87" s="251"/>
      <c r="B87" s="250"/>
    </row>
    <row r="88" spans="1:7">
      <c r="A88" s="251"/>
      <c r="B88" s="1"/>
    </row>
  </sheetData>
  <sheetProtection algorithmName="SHA-512" hashValue="h3m4zd/+AQIJ4vBjV/9ZID+8s+QoWsoVLbH+q86CTqzQAix5+gg9M7ybCpkmP91BKs7+K2+jFAk5OwMoAnJN0w==" saltValue="eifZmuSnQ4b7ueLUPyJUwQ==" spinCount="100000" sheet="1" selectLockedCells="1" selectUnlockedCells="1"/>
  <mergeCells count="112">
    <mergeCell ref="Q17:Q18"/>
    <mergeCell ref="S17:S18"/>
    <mergeCell ref="S14:S16"/>
    <mergeCell ref="A38:A42"/>
    <mergeCell ref="B38:B42"/>
    <mergeCell ref="C38:F38"/>
    <mergeCell ref="G38:J40"/>
    <mergeCell ref="K38:N40"/>
    <mergeCell ref="C39:F39"/>
    <mergeCell ref="C40:F40"/>
    <mergeCell ref="C56:N56"/>
    <mergeCell ref="C57:F57"/>
    <mergeCell ref="G57:J57"/>
    <mergeCell ref="K57:N57"/>
    <mergeCell ref="A14:A18"/>
    <mergeCell ref="B14:B18"/>
    <mergeCell ref="G16:J16"/>
    <mergeCell ref="C17:D17"/>
    <mergeCell ref="G17:H17"/>
    <mergeCell ref="K17:L17"/>
    <mergeCell ref="C41:D41"/>
    <mergeCell ref="G41:H41"/>
    <mergeCell ref="C48:F48"/>
    <mergeCell ref="G48:I48"/>
    <mergeCell ref="J48:L49"/>
    <mergeCell ref="C49:D49"/>
    <mergeCell ref="E49:E50"/>
    <mergeCell ref="F49:F50"/>
    <mergeCell ref="I41:I42"/>
    <mergeCell ref="K41:L41"/>
    <mergeCell ref="C31:C34"/>
    <mergeCell ref="M31:N31"/>
    <mergeCell ref="A7:A10"/>
    <mergeCell ref="B7:B10"/>
    <mergeCell ref="C7:F8"/>
    <mergeCell ref="G7:J8"/>
    <mergeCell ref="C9:D9"/>
    <mergeCell ref="G9:H9"/>
    <mergeCell ref="I23:I25"/>
    <mergeCell ref="J23:J25"/>
    <mergeCell ref="K23:K25"/>
    <mergeCell ref="C14:F16"/>
    <mergeCell ref="AD23:AD25"/>
    <mergeCell ref="A29:A34"/>
    <mergeCell ref="B29:B34"/>
    <mergeCell ref="C29:AC29"/>
    <mergeCell ref="C30:J30"/>
    <mergeCell ref="L30:R30"/>
    <mergeCell ref="T30:AB30"/>
    <mergeCell ref="AC30:AC34"/>
    <mergeCell ref="P23:P25"/>
    <mergeCell ref="Q23:Q25"/>
    <mergeCell ref="R23:R25"/>
    <mergeCell ref="S23:S25"/>
    <mergeCell ref="T23:T25"/>
    <mergeCell ref="U23:U25"/>
    <mergeCell ref="A22:A25"/>
    <mergeCell ref="B22:B25"/>
    <mergeCell ref="C22:AD22"/>
    <mergeCell ref="C23:C25"/>
    <mergeCell ref="D23:D25"/>
    <mergeCell ref="E23:E25"/>
    <mergeCell ref="F23:F25"/>
    <mergeCell ref="G23:G25"/>
    <mergeCell ref="H23:H25"/>
    <mergeCell ref="X23:X25"/>
    <mergeCell ref="Z31:AA31"/>
    <mergeCell ref="D32:D34"/>
    <mergeCell ref="E32:E34"/>
    <mergeCell ref="F32:F34"/>
    <mergeCell ref="G32:G34"/>
    <mergeCell ref="H32:H34"/>
    <mergeCell ref="I32:I34"/>
    <mergeCell ref="J32:J34"/>
    <mergeCell ref="M32:M34"/>
    <mergeCell ref="N32:N34"/>
    <mergeCell ref="O31:P31"/>
    <mergeCell ref="Q31:R31"/>
    <mergeCell ref="T31:T34"/>
    <mergeCell ref="U31:U34"/>
    <mergeCell ref="V31:W31"/>
    <mergeCell ref="X31:Y31"/>
    <mergeCell ref="O32:O34"/>
    <mergeCell ref="P32:P34"/>
    <mergeCell ref="Q32:Q34"/>
    <mergeCell ref="R32:R34"/>
    <mergeCell ref="D31:E31"/>
    <mergeCell ref="F31:G31"/>
    <mergeCell ref="T14:T18"/>
    <mergeCell ref="M17:P17"/>
    <mergeCell ref="G14:R14"/>
    <mergeCell ref="G15:R15"/>
    <mergeCell ref="K16:Q16"/>
    <mergeCell ref="AB32:AB34"/>
    <mergeCell ref="V32:V34"/>
    <mergeCell ref="W32:W34"/>
    <mergeCell ref="X32:X34"/>
    <mergeCell ref="Y32:Y34"/>
    <mergeCell ref="Z32:Z34"/>
    <mergeCell ref="AA32:AA34"/>
    <mergeCell ref="H31:I31"/>
    <mergeCell ref="L31:L34"/>
    <mergeCell ref="AB23:AB25"/>
    <mergeCell ref="Y23:Y25"/>
    <mergeCell ref="Z23:Z25"/>
    <mergeCell ref="AA23:AA25"/>
    <mergeCell ref="V23:V25"/>
    <mergeCell ref="W23:W25"/>
    <mergeCell ref="L23:L25"/>
    <mergeCell ref="M23:M25"/>
    <mergeCell ref="N23:N25"/>
    <mergeCell ref="O23:O25"/>
  </mergeCells>
  <printOptions horizontalCentered="1"/>
  <pageMargins left="0.15748031496062992" right="0.15748031496062992" top="0.78740157480314965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H34"/>
  <sheetViews>
    <sheetView zoomScale="80" zoomScaleNormal="80" workbookViewId="0">
      <selection activeCell="AL21" sqref="AL21"/>
    </sheetView>
  </sheetViews>
  <sheetFormatPr defaultColWidth="9.140625" defaultRowHeight="21"/>
  <cols>
    <col min="1" max="1" width="5" style="187" customWidth="1"/>
    <col min="2" max="2" width="6.85546875" style="187" customWidth="1"/>
    <col min="3" max="3" width="27" style="1" customWidth="1"/>
    <col min="4" max="4" width="17.42578125" style="1" bestFit="1" customWidth="1"/>
    <col min="5" max="5" width="5.85546875" style="1" customWidth="1"/>
    <col min="6" max="6" width="7" style="1" customWidth="1"/>
    <col min="7" max="12" width="4.5703125" style="187" customWidth="1"/>
    <col min="13" max="13" width="6.28515625" style="187" customWidth="1"/>
    <col min="14" max="14" width="5.85546875" style="187" customWidth="1"/>
    <col min="15" max="28" width="5.140625" style="187" customWidth="1"/>
    <col min="29" max="29" width="4.85546875" style="187" customWidth="1"/>
    <col min="30" max="30" width="5.85546875" style="187" customWidth="1"/>
    <col min="31" max="31" width="4.85546875" style="187" customWidth="1"/>
    <col min="32" max="33" width="4.85546875" style="187" bestFit="1" customWidth="1"/>
    <col min="34" max="34" width="5.28515625" style="187" bestFit="1" customWidth="1"/>
    <col min="35" max="16384" width="9.140625" style="1"/>
  </cols>
  <sheetData>
    <row r="1" spans="1:34" ht="24.95" customHeight="1">
      <c r="AB1" s="442" t="s">
        <v>2</v>
      </c>
      <c r="AC1" s="442"/>
      <c r="AD1" s="442"/>
      <c r="AE1" s="442"/>
      <c r="AF1" s="442"/>
      <c r="AG1" s="442"/>
      <c r="AH1" s="442"/>
    </row>
    <row r="2" spans="1:34">
      <c r="A2" s="443" t="s">
        <v>295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</row>
    <row r="3" spans="1:34">
      <c r="A3" s="443" t="s">
        <v>144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</row>
    <row r="4" spans="1:34" ht="13.7" customHeight="1"/>
    <row r="5" spans="1:34" s="9" customFormat="1" ht="18.75" customHeight="1">
      <c r="A5" s="444" t="s">
        <v>3</v>
      </c>
      <c r="B5" s="447" t="s">
        <v>4</v>
      </c>
      <c r="C5" s="448"/>
      <c r="D5" s="448"/>
      <c r="E5" s="448"/>
      <c r="F5" s="449"/>
      <c r="G5" s="447" t="s">
        <v>257</v>
      </c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9"/>
    </row>
    <row r="6" spans="1:34" s="9" customFormat="1" ht="19.7" customHeight="1">
      <c r="A6" s="445"/>
      <c r="B6" s="390" t="s">
        <v>5</v>
      </c>
      <c r="C6" s="444" t="s">
        <v>6</v>
      </c>
      <c r="D6" s="390"/>
      <c r="E6" s="447" t="s">
        <v>256</v>
      </c>
      <c r="F6" s="449"/>
      <c r="G6" s="439" t="s">
        <v>12</v>
      </c>
      <c r="H6" s="439" t="s">
        <v>13</v>
      </c>
      <c r="I6" s="439" t="s">
        <v>8</v>
      </c>
      <c r="J6" s="439" t="s">
        <v>14</v>
      </c>
      <c r="K6" s="439" t="s">
        <v>15</v>
      </c>
      <c r="L6" s="439" t="s">
        <v>16</v>
      </c>
      <c r="M6" s="439" t="s">
        <v>17</v>
      </c>
      <c r="N6" s="439" t="s">
        <v>18</v>
      </c>
      <c r="O6" s="439" t="s">
        <v>19</v>
      </c>
      <c r="P6" s="439" t="s">
        <v>20</v>
      </c>
      <c r="Q6" s="439" t="s">
        <v>21</v>
      </c>
      <c r="R6" s="439" t="s">
        <v>22</v>
      </c>
      <c r="S6" s="439" t="s">
        <v>23</v>
      </c>
      <c r="T6" s="439" t="s">
        <v>24</v>
      </c>
      <c r="U6" s="439" t="s">
        <v>25</v>
      </c>
      <c r="V6" s="439" t="s">
        <v>26</v>
      </c>
      <c r="W6" s="439" t="s">
        <v>27</v>
      </c>
      <c r="X6" s="439" t="s">
        <v>28</v>
      </c>
      <c r="Y6" s="439" t="s">
        <v>29</v>
      </c>
      <c r="Z6" s="439" t="s">
        <v>30</v>
      </c>
      <c r="AA6" s="439" t="s">
        <v>31</v>
      </c>
      <c r="AB6" s="439" t="s">
        <v>32</v>
      </c>
      <c r="AC6" s="439" t="s">
        <v>33</v>
      </c>
      <c r="AD6" s="439" t="s">
        <v>34</v>
      </c>
      <c r="AE6" s="439" t="s">
        <v>35</v>
      </c>
      <c r="AF6" s="439" t="s">
        <v>36</v>
      </c>
      <c r="AG6" s="439" t="s">
        <v>145</v>
      </c>
      <c r="AH6" s="450" t="s">
        <v>37</v>
      </c>
    </row>
    <row r="7" spans="1:34" s="9" customFormat="1" ht="21.75" customHeight="1">
      <c r="A7" s="445"/>
      <c r="B7" s="391" t="s">
        <v>38</v>
      </c>
      <c r="C7" s="445"/>
      <c r="D7" s="391" t="s">
        <v>7</v>
      </c>
      <c r="E7" s="391" t="s">
        <v>39</v>
      </c>
      <c r="F7" s="391" t="s">
        <v>40</v>
      </c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51"/>
    </row>
    <row r="8" spans="1:34" ht="21.75" customHeight="1">
      <c r="A8" s="446"/>
      <c r="B8" s="392"/>
      <c r="C8" s="446"/>
      <c r="D8" s="392"/>
      <c r="E8" s="392" t="s">
        <v>42</v>
      </c>
      <c r="F8" s="392" t="s">
        <v>43</v>
      </c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52"/>
    </row>
    <row r="9" spans="1:34" ht="21.75" customHeight="1">
      <c r="A9" s="138">
        <v>1</v>
      </c>
      <c r="B9" s="138">
        <v>5997</v>
      </c>
      <c r="C9" s="139" t="s">
        <v>49</v>
      </c>
      <c r="D9" s="138" t="s">
        <v>55</v>
      </c>
      <c r="E9" s="138" t="s">
        <v>56</v>
      </c>
      <c r="F9" s="140">
        <v>53080</v>
      </c>
      <c r="G9" s="3">
        <v>1</v>
      </c>
      <c r="H9" s="3"/>
      <c r="I9" s="3"/>
      <c r="J9" s="13"/>
      <c r="K9" s="13"/>
      <c r="L9" s="13"/>
      <c r="M9" s="13"/>
      <c r="N9" s="13"/>
      <c r="O9" s="13"/>
      <c r="P9" s="13"/>
      <c r="Q9" s="12"/>
      <c r="R9" s="12"/>
      <c r="S9" s="2"/>
      <c r="T9" s="1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4">
        <f>SUM(G9:AG9)</f>
        <v>1</v>
      </c>
    </row>
    <row r="10" spans="1:34" ht="21.75" customHeight="1">
      <c r="A10" s="141">
        <v>2</v>
      </c>
      <c r="B10" s="141">
        <v>5797</v>
      </c>
      <c r="C10" s="142" t="s">
        <v>50</v>
      </c>
      <c r="D10" s="141" t="s">
        <v>55</v>
      </c>
      <c r="E10" s="141" t="s">
        <v>56</v>
      </c>
      <c r="F10" s="143">
        <v>58260</v>
      </c>
      <c r="G10" s="3">
        <v>1</v>
      </c>
      <c r="H10" s="3"/>
      <c r="I10" s="3"/>
      <c r="J10" s="13"/>
      <c r="K10" s="13"/>
      <c r="L10" s="13"/>
      <c r="M10" s="13"/>
      <c r="N10" s="13"/>
      <c r="O10" s="13"/>
      <c r="P10" s="13"/>
      <c r="Q10" s="12"/>
      <c r="R10" s="12"/>
      <c r="S10" s="2"/>
      <c r="T10" s="1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4">
        <f t="shared" ref="AH10:AH21" si="0">SUM(G10:AG10)</f>
        <v>1</v>
      </c>
    </row>
    <row r="11" spans="1:34" ht="21.75" customHeight="1">
      <c r="A11" s="141">
        <v>3</v>
      </c>
      <c r="B11" s="141">
        <v>6493</v>
      </c>
      <c r="C11" s="142" t="s">
        <v>52</v>
      </c>
      <c r="D11" s="141" t="s">
        <v>57</v>
      </c>
      <c r="E11" s="141" t="s">
        <v>72</v>
      </c>
      <c r="F11" s="143">
        <v>39370</v>
      </c>
      <c r="G11" s="3">
        <v>1</v>
      </c>
      <c r="H11" s="3"/>
      <c r="I11" s="3"/>
      <c r="J11" s="13"/>
      <c r="K11" s="13"/>
      <c r="L11" s="13"/>
      <c r="M11" s="13"/>
      <c r="N11" s="13"/>
      <c r="O11" s="13"/>
      <c r="P11" s="13"/>
      <c r="Q11" s="12"/>
      <c r="R11" s="12"/>
      <c r="S11" s="2"/>
      <c r="T11" s="1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4">
        <f t="shared" si="0"/>
        <v>1</v>
      </c>
    </row>
    <row r="12" spans="1:34" ht="21.75" customHeight="1">
      <c r="A12" s="141">
        <v>4</v>
      </c>
      <c r="B12" s="141">
        <v>79197</v>
      </c>
      <c r="C12" s="142" t="s">
        <v>53</v>
      </c>
      <c r="D12" s="141" t="s">
        <v>58</v>
      </c>
      <c r="E12" s="144" t="s">
        <v>56</v>
      </c>
      <c r="F12" s="143">
        <v>52940</v>
      </c>
      <c r="G12" s="3"/>
      <c r="H12" s="3"/>
      <c r="I12" s="3">
        <v>1</v>
      </c>
      <c r="J12" s="13"/>
      <c r="K12" s="13"/>
      <c r="L12" s="13"/>
      <c r="M12" s="13"/>
      <c r="N12" s="13"/>
      <c r="O12" s="13"/>
      <c r="P12" s="13"/>
      <c r="Q12" s="12"/>
      <c r="R12" s="12"/>
      <c r="S12" s="2"/>
      <c r="T12" s="1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4">
        <f t="shared" si="0"/>
        <v>1</v>
      </c>
    </row>
    <row r="13" spans="1:34" ht="21.75" customHeight="1">
      <c r="A13" s="141">
        <v>5</v>
      </c>
      <c r="B13" s="144">
        <v>6601</v>
      </c>
      <c r="C13" s="142" t="s">
        <v>59</v>
      </c>
      <c r="D13" s="141" t="s">
        <v>58</v>
      </c>
      <c r="E13" s="141" t="s">
        <v>56</v>
      </c>
      <c r="F13" s="143">
        <v>45290</v>
      </c>
      <c r="G13" s="3"/>
      <c r="H13" s="3"/>
      <c r="I13" s="3"/>
      <c r="J13" s="13">
        <v>1</v>
      </c>
      <c r="K13" s="13"/>
      <c r="L13" s="13"/>
      <c r="M13" s="13"/>
      <c r="N13" s="13"/>
      <c r="O13" s="13"/>
      <c r="P13" s="13"/>
      <c r="Q13" s="12"/>
      <c r="R13" s="12"/>
      <c r="S13" s="2"/>
      <c r="T13" s="1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4">
        <f t="shared" si="0"/>
        <v>1</v>
      </c>
    </row>
    <row r="14" spans="1:34" ht="21.75" customHeight="1">
      <c r="A14" s="11"/>
      <c r="B14" s="52"/>
      <c r="C14" s="93"/>
      <c r="D14" s="192"/>
      <c r="E14" s="53"/>
      <c r="F14" s="191"/>
      <c r="G14" s="3"/>
      <c r="H14" s="3"/>
      <c r="I14" s="3"/>
      <c r="J14" s="13"/>
      <c r="K14" s="13"/>
      <c r="L14" s="13"/>
      <c r="M14" s="13"/>
      <c r="N14" s="13"/>
      <c r="O14" s="13"/>
      <c r="P14" s="13"/>
      <c r="Q14" s="12"/>
      <c r="R14" s="12"/>
      <c r="S14" s="2"/>
      <c r="T14" s="1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4">
        <f t="shared" si="0"/>
        <v>0</v>
      </c>
    </row>
    <row r="15" spans="1:34" ht="21.75" customHeight="1">
      <c r="A15" s="11"/>
      <c r="B15" s="52"/>
      <c r="C15" s="93"/>
      <c r="D15" s="192"/>
      <c r="E15" s="53"/>
      <c r="F15" s="191"/>
      <c r="G15" s="3"/>
      <c r="H15" s="3"/>
      <c r="I15" s="3"/>
      <c r="J15" s="13"/>
      <c r="K15" s="13"/>
      <c r="L15" s="13"/>
      <c r="M15" s="13"/>
      <c r="N15" s="13"/>
      <c r="O15" s="13"/>
      <c r="P15" s="13"/>
      <c r="Q15" s="12"/>
      <c r="R15" s="12"/>
      <c r="S15" s="2"/>
      <c r="T15" s="1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4">
        <f t="shared" si="0"/>
        <v>0</v>
      </c>
    </row>
    <row r="16" spans="1:34" ht="21.75" customHeight="1">
      <c r="A16" s="11"/>
      <c r="B16" s="52"/>
      <c r="C16" s="93"/>
      <c r="D16" s="192"/>
      <c r="E16" s="53"/>
      <c r="F16" s="191"/>
      <c r="G16" s="3"/>
      <c r="H16" s="3"/>
      <c r="I16" s="3"/>
      <c r="J16" s="13"/>
      <c r="K16" s="13"/>
      <c r="L16" s="13"/>
      <c r="M16" s="13"/>
      <c r="N16" s="13"/>
      <c r="O16" s="13"/>
      <c r="P16" s="13"/>
      <c r="Q16" s="12"/>
      <c r="R16" s="12"/>
      <c r="S16" s="2"/>
      <c r="T16" s="1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4">
        <f t="shared" si="0"/>
        <v>0</v>
      </c>
    </row>
    <row r="17" spans="1:34" ht="21.75" customHeight="1">
      <c r="A17" s="11"/>
      <c r="B17" s="52"/>
      <c r="C17" s="93"/>
      <c r="D17" s="192"/>
      <c r="E17" s="53"/>
      <c r="F17" s="191"/>
      <c r="G17" s="3"/>
      <c r="H17" s="3"/>
      <c r="I17" s="3"/>
      <c r="J17" s="13"/>
      <c r="K17" s="13"/>
      <c r="L17" s="13"/>
      <c r="M17" s="13"/>
      <c r="N17" s="13"/>
      <c r="O17" s="13"/>
      <c r="P17" s="13"/>
      <c r="Q17" s="12"/>
      <c r="R17" s="12"/>
      <c r="S17" s="2"/>
      <c r="T17" s="1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4">
        <f t="shared" si="0"/>
        <v>0</v>
      </c>
    </row>
    <row r="18" spans="1:34" ht="21.75" customHeight="1">
      <c r="A18" s="11"/>
      <c r="B18" s="52"/>
      <c r="C18" s="93"/>
      <c r="D18" s="192"/>
      <c r="E18" s="53"/>
      <c r="F18" s="191"/>
      <c r="G18" s="3"/>
      <c r="H18" s="3"/>
      <c r="I18" s="3"/>
      <c r="J18" s="13"/>
      <c r="K18" s="13"/>
      <c r="L18" s="13"/>
      <c r="M18" s="13"/>
      <c r="N18" s="13"/>
      <c r="O18" s="13"/>
      <c r="P18" s="13"/>
      <c r="Q18" s="12"/>
      <c r="R18" s="12"/>
      <c r="S18" s="2"/>
      <c r="T18" s="1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4">
        <f t="shared" si="0"/>
        <v>0</v>
      </c>
    </row>
    <row r="19" spans="1:34" ht="21.75" customHeight="1">
      <c r="A19" s="11"/>
      <c r="B19" s="52"/>
      <c r="C19" s="93"/>
      <c r="D19" s="192"/>
      <c r="E19" s="53"/>
      <c r="F19" s="191"/>
      <c r="G19" s="3"/>
      <c r="H19" s="3"/>
      <c r="I19" s="3"/>
      <c r="J19" s="13"/>
      <c r="K19" s="13"/>
      <c r="L19" s="13"/>
      <c r="M19" s="13"/>
      <c r="N19" s="13"/>
      <c r="O19" s="13"/>
      <c r="P19" s="13"/>
      <c r="Q19" s="12"/>
      <c r="R19" s="12"/>
      <c r="S19" s="2"/>
      <c r="T19" s="1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4">
        <f t="shared" si="0"/>
        <v>0</v>
      </c>
    </row>
    <row r="20" spans="1:34" ht="21.75" customHeight="1">
      <c r="A20" s="11"/>
      <c r="B20" s="52"/>
      <c r="C20" s="93"/>
      <c r="D20" s="192"/>
      <c r="E20" s="53"/>
      <c r="F20" s="191"/>
      <c r="G20" s="3"/>
      <c r="H20" s="3"/>
      <c r="I20" s="3"/>
      <c r="J20" s="13"/>
      <c r="K20" s="13"/>
      <c r="L20" s="13"/>
      <c r="M20" s="13"/>
      <c r="N20" s="13"/>
      <c r="O20" s="13"/>
      <c r="P20" s="13"/>
      <c r="Q20" s="12"/>
      <c r="R20" s="12"/>
      <c r="S20" s="2"/>
      <c r="T20" s="1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4">
        <f t="shared" si="0"/>
        <v>0</v>
      </c>
    </row>
    <row r="21" spans="1:34" ht="21.75" customHeight="1">
      <c r="A21" s="11"/>
      <c r="B21" s="52"/>
      <c r="C21" s="93"/>
      <c r="D21" s="192"/>
      <c r="E21" s="53"/>
      <c r="F21" s="193"/>
      <c r="G21" s="15"/>
      <c r="H21" s="15"/>
      <c r="I21" s="15"/>
      <c r="J21" s="194"/>
      <c r="K21" s="194"/>
      <c r="L21" s="194"/>
      <c r="M21" s="194"/>
      <c r="N21" s="194"/>
      <c r="O21" s="194"/>
      <c r="P21" s="194"/>
      <c r="Q21" s="195"/>
      <c r="R21" s="195"/>
      <c r="S21" s="196"/>
      <c r="T21" s="195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4">
        <f t="shared" si="0"/>
        <v>0</v>
      </c>
    </row>
    <row r="22" spans="1:34" ht="21.2" customHeight="1">
      <c r="A22" s="453" t="s">
        <v>163</v>
      </c>
      <c r="B22" s="454"/>
      <c r="C22" s="454"/>
      <c r="D22" s="454"/>
      <c r="E22" s="202">
        <f>AH22</f>
        <v>5</v>
      </c>
      <c r="F22" s="206" t="s">
        <v>164</v>
      </c>
      <c r="G22" s="419">
        <f t="shared" ref="G22:AH22" si="1">SUM(G9:G21)</f>
        <v>3</v>
      </c>
      <c r="H22" s="419">
        <f t="shared" si="1"/>
        <v>0</v>
      </c>
      <c r="I22" s="419">
        <f t="shared" si="1"/>
        <v>1</v>
      </c>
      <c r="J22" s="419">
        <f t="shared" si="1"/>
        <v>1</v>
      </c>
      <c r="K22" s="419">
        <f t="shared" si="1"/>
        <v>0</v>
      </c>
      <c r="L22" s="419">
        <f t="shared" si="1"/>
        <v>0</v>
      </c>
      <c r="M22" s="419">
        <f t="shared" si="1"/>
        <v>0</v>
      </c>
      <c r="N22" s="419">
        <f t="shared" si="1"/>
        <v>0</v>
      </c>
      <c r="O22" s="419">
        <f t="shared" si="1"/>
        <v>0</v>
      </c>
      <c r="P22" s="419">
        <f t="shared" si="1"/>
        <v>0</v>
      </c>
      <c r="Q22" s="419">
        <f t="shared" si="1"/>
        <v>0</v>
      </c>
      <c r="R22" s="419">
        <f t="shared" si="1"/>
        <v>0</v>
      </c>
      <c r="S22" s="419">
        <f t="shared" si="1"/>
        <v>0</v>
      </c>
      <c r="T22" s="419">
        <f t="shared" si="1"/>
        <v>0</v>
      </c>
      <c r="U22" s="419">
        <f t="shared" si="1"/>
        <v>0</v>
      </c>
      <c r="V22" s="419">
        <f t="shared" si="1"/>
        <v>0</v>
      </c>
      <c r="W22" s="419">
        <f t="shared" si="1"/>
        <v>0</v>
      </c>
      <c r="X22" s="419">
        <f t="shared" si="1"/>
        <v>0</v>
      </c>
      <c r="Y22" s="419">
        <f t="shared" si="1"/>
        <v>0</v>
      </c>
      <c r="Z22" s="419">
        <f t="shared" si="1"/>
        <v>0</v>
      </c>
      <c r="AA22" s="419">
        <f t="shared" si="1"/>
        <v>0</v>
      </c>
      <c r="AB22" s="419">
        <f t="shared" si="1"/>
        <v>0</v>
      </c>
      <c r="AC22" s="419">
        <f t="shared" si="1"/>
        <v>0</v>
      </c>
      <c r="AD22" s="419">
        <f t="shared" si="1"/>
        <v>0</v>
      </c>
      <c r="AE22" s="419">
        <f t="shared" si="1"/>
        <v>0</v>
      </c>
      <c r="AF22" s="419">
        <f t="shared" si="1"/>
        <v>0</v>
      </c>
      <c r="AG22" s="419">
        <f t="shared" si="1"/>
        <v>0</v>
      </c>
      <c r="AH22" s="197">
        <f t="shared" si="1"/>
        <v>5</v>
      </c>
    </row>
    <row r="23" spans="1:34" s="69" customFormat="1" ht="22.5">
      <c r="A23" s="66" t="s">
        <v>46</v>
      </c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69" customFormat="1" ht="22.5">
      <c r="A24" s="455" t="s">
        <v>47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</row>
    <row r="25" spans="1:34" s="69" customFormat="1" ht="22.5">
      <c r="A25" s="397" t="s">
        <v>48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</row>
    <row r="26" spans="1:34" s="69" customFormat="1" ht="24.95" customHeight="1">
      <c r="A26" s="397"/>
      <c r="B26" s="396">
        <v>5997</v>
      </c>
      <c r="C26" s="77" t="s">
        <v>49</v>
      </c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456">
        <v>5997</v>
      </c>
      <c r="S26" s="456"/>
      <c r="T26" s="457" t="s">
        <v>49</v>
      </c>
      <c r="U26" s="457"/>
      <c r="V26" s="457"/>
      <c r="W26" s="457"/>
      <c r="X26" s="457"/>
      <c r="Y26" s="457"/>
      <c r="Z26" s="397"/>
      <c r="AA26" s="397"/>
      <c r="AB26" s="397"/>
      <c r="AC26" s="397"/>
      <c r="AD26" s="397"/>
      <c r="AE26" s="397"/>
      <c r="AF26" s="397"/>
      <c r="AG26" s="397"/>
      <c r="AH26" s="397"/>
    </row>
    <row r="27" spans="1:34" s="69" customFormat="1" ht="24.95" customHeight="1">
      <c r="A27" s="397"/>
      <c r="B27" s="396">
        <v>5797</v>
      </c>
      <c r="C27" s="6" t="s">
        <v>50</v>
      </c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458">
        <v>7848</v>
      </c>
      <c r="S27" s="458"/>
      <c r="T27" s="457" t="s">
        <v>51</v>
      </c>
      <c r="U27" s="457"/>
      <c r="V27" s="457"/>
      <c r="W27" s="457"/>
      <c r="X27" s="457"/>
      <c r="Y27" s="457"/>
      <c r="Z27" s="397"/>
      <c r="AA27" s="397"/>
      <c r="AB27" s="397"/>
      <c r="AC27" s="397"/>
      <c r="AD27" s="457"/>
      <c r="AE27" s="457"/>
      <c r="AF27" s="457"/>
      <c r="AG27" s="457"/>
      <c r="AH27" s="457"/>
    </row>
    <row r="28" spans="1:34" s="69" customFormat="1" ht="24.95" customHeight="1">
      <c r="A28" s="397"/>
      <c r="B28" s="396">
        <v>6493</v>
      </c>
      <c r="C28" s="459" t="s">
        <v>52</v>
      </c>
      <c r="D28" s="459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456">
        <v>5797</v>
      </c>
      <c r="S28" s="456"/>
      <c r="T28" s="460" t="s">
        <v>50</v>
      </c>
      <c r="U28" s="460"/>
      <c r="V28" s="460"/>
      <c r="W28" s="460"/>
      <c r="X28" s="460"/>
      <c r="Y28" s="460"/>
      <c r="Z28" s="460"/>
      <c r="AA28" s="397"/>
      <c r="AB28" s="397"/>
      <c r="AC28" s="397"/>
      <c r="AD28" s="397"/>
      <c r="AE28" s="397"/>
      <c r="AF28" s="397"/>
      <c r="AG28" s="397"/>
      <c r="AH28" s="397"/>
    </row>
    <row r="29" spans="1:34" s="69" customFormat="1" ht="24.95" customHeight="1">
      <c r="A29" s="397"/>
      <c r="B29" s="396">
        <v>79197</v>
      </c>
      <c r="C29" s="198" t="s">
        <v>53</v>
      </c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456">
        <v>6493</v>
      </c>
      <c r="S29" s="456"/>
      <c r="T29" s="459" t="s">
        <v>52</v>
      </c>
      <c r="U29" s="459"/>
      <c r="V29" s="459"/>
      <c r="W29" s="459"/>
      <c r="X29" s="459"/>
      <c r="Y29" s="459"/>
      <c r="Z29" s="397"/>
      <c r="AA29" s="397"/>
      <c r="AB29" s="397"/>
      <c r="AC29" s="397"/>
      <c r="AD29" s="397"/>
      <c r="AE29" s="397"/>
      <c r="AF29" s="397"/>
      <c r="AG29" s="397"/>
      <c r="AH29" s="397"/>
    </row>
    <row r="30" spans="1:34" s="69" customFormat="1" ht="24.95" customHeight="1">
      <c r="A30" s="397"/>
      <c r="B30" s="395">
        <v>6601</v>
      </c>
      <c r="C30" s="198" t="s">
        <v>53</v>
      </c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P30" s="397"/>
      <c r="Q30" s="397"/>
      <c r="R30" s="456">
        <v>79197</v>
      </c>
      <c r="S30" s="456"/>
      <c r="T30" s="461" t="s">
        <v>53</v>
      </c>
      <c r="U30" s="461"/>
      <c r="V30" s="461"/>
      <c r="W30" s="461"/>
      <c r="X30" s="461"/>
      <c r="Y30" s="461"/>
      <c r="Z30" s="397"/>
      <c r="AA30" s="397"/>
      <c r="AB30" s="397"/>
      <c r="AC30" s="397"/>
      <c r="AD30" s="397"/>
      <c r="AE30" s="397"/>
      <c r="AF30" s="397"/>
      <c r="AG30" s="397"/>
      <c r="AH30" s="397"/>
    </row>
    <row r="31" spans="1:34" s="69" customFormat="1" ht="24.95" customHeight="1">
      <c r="A31" s="397"/>
      <c r="B31" s="395">
        <v>7848</v>
      </c>
      <c r="C31" s="77" t="s">
        <v>51</v>
      </c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P31" s="397"/>
      <c r="Q31" s="397"/>
      <c r="R31" s="458">
        <v>6601</v>
      </c>
      <c r="S31" s="458"/>
      <c r="T31" s="461" t="s">
        <v>53</v>
      </c>
      <c r="U31" s="461"/>
      <c r="V31" s="461"/>
      <c r="W31" s="461"/>
      <c r="X31" s="461"/>
      <c r="Y31" s="461"/>
      <c r="Z31" s="397"/>
      <c r="AA31" s="397"/>
      <c r="AB31" s="397"/>
      <c r="AC31" s="397"/>
      <c r="AD31" s="397"/>
      <c r="AE31" s="397"/>
      <c r="AF31" s="397"/>
      <c r="AG31" s="397"/>
      <c r="AH31" s="397"/>
    </row>
    <row r="32" spans="1:34" s="69" customFormat="1" ht="13.7" customHeight="1">
      <c r="A32" s="397"/>
      <c r="B32" s="395"/>
      <c r="C32" s="7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5"/>
      <c r="S32" s="395"/>
      <c r="T32" s="394"/>
      <c r="U32" s="394"/>
      <c r="V32" s="394"/>
      <c r="W32" s="394"/>
      <c r="X32" s="394"/>
      <c r="Y32" s="394"/>
      <c r="Z32" s="397"/>
      <c r="AA32" s="397"/>
      <c r="AB32" s="397"/>
      <c r="AC32" s="397"/>
      <c r="AD32" s="397"/>
      <c r="AE32" s="397"/>
      <c r="AF32" s="397"/>
      <c r="AG32" s="397"/>
      <c r="AH32" s="397"/>
    </row>
    <row r="33" spans="1:34" s="69" customFormat="1" ht="22.5">
      <c r="A33" s="199" t="s">
        <v>44</v>
      </c>
      <c r="B33" s="388" t="s">
        <v>296</v>
      </c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</row>
    <row r="34" spans="1:34" ht="22.5">
      <c r="A34" s="199" t="s">
        <v>9</v>
      </c>
      <c r="B34" s="67" t="s">
        <v>159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3"/>
      <c r="AE34" s="212"/>
      <c r="AF34" s="212"/>
      <c r="AG34" s="212"/>
      <c r="AH34" s="212"/>
    </row>
  </sheetData>
  <sheetProtection formatCells="0" formatColumns="0" formatRows="0" insertColumns="0" insertRows="0" insertHyperlinks="0" deleteColumns="0" deleteRows="0" sort="0" autoFilter="0" pivotTables="0"/>
  <protectedRanges>
    <protectedRange sqref="A9:AG21" name="Range1"/>
  </protectedRanges>
  <mergeCells count="52">
    <mergeCell ref="R29:S29"/>
    <mergeCell ref="T29:Y29"/>
    <mergeCell ref="R30:S30"/>
    <mergeCell ref="T30:Y30"/>
    <mergeCell ref="R31:S31"/>
    <mergeCell ref="T31:Y31"/>
    <mergeCell ref="R27:S27"/>
    <mergeCell ref="T27:Y27"/>
    <mergeCell ref="AD27:AH27"/>
    <mergeCell ref="C28:D28"/>
    <mergeCell ref="R28:S28"/>
    <mergeCell ref="T28:Z28"/>
    <mergeCell ref="AG6:AG8"/>
    <mergeCell ref="AH6:AH8"/>
    <mergeCell ref="A22:D22"/>
    <mergeCell ref="A24:AH24"/>
    <mergeCell ref="R26:S26"/>
    <mergeCell ref="T26:Y26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N6:N8"/>
    <mergeCell ref="AB1:AH1"/>
    <mergeCell ref="A2:AH2"/>
    <mergeCell ref="A3:AH3"/>
    <mergeCell ref="A5:A8"/>
    <mergeCell ref="B5:F5"/>
    <mergeCell ref="G5:AH5"/>
    <mergeCell ref="C6:C8"/>
    <mergeCell ref="E6:F6"/>
    <mergeCell ref="G6:G8"/>
    <mergeCell ref="H6:H8"/>
    <mergeCell ref="I6:I8"/>
    <mergeCell ref="J6:J8"/>
    <mergeCell ref="K6:K8"/>
    <mergeCell ref="L6:L8"/>
    <mergeCell ref="M6:M8"/>
  </mergeCells>
  <printOptions horizontalCentered="1"/>
  <pageMargins left="0.7" right="0.7" top="0.75" bottom="0.75" header="0.3" footer="0.3"/>
  <pageSetup paperSize="9" scale="67" fitToHeight="0" orientation="landscape" r:id="rId1"/>
  <headerFooter alignWithMargins="0">
    <oddFooter>หน้าที่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H34"/>
  <sheetViews>
    <sheetView zoomScale="60" zoomScaleNormal="60" workbookViewId="0">
      <selection activeCell="AH9" sqref="AH9"/>
    </sheetView>
  </sheetViews>
  <sheetFormatPr defaultColWidth="9.140625" defaultRowHeight="21"/>
  <cols>
    <col min="1" max="1" width="5" style="187" customWidth="1"/>
    <col min="2" max="2" width="6.85546875" style="187" customWidth="1"/>
    <col min="3" max="3" width="24.42578125" style="1" customWidth="1"/>
    <col min="4" max="4" width="8" style="1" customWidth="1"/>
    <col min="5" max="5" width="5.85546875" style="1" customWidth="1"/>
    <col min="6" max="6" width="7" style="1" customWidth="1"/>
    <col min="7" max="12" width="4.5703125" style="187" customWidth="1"/>
    <col min="13" max="13" width="6.28515625" style="187" customWidth="1"/>
    <col min="14" max="14" width="5.85546875" style="187" customWidth="1"/>
    <col min="15" max="28" width="5.140625" style="187" customWidth="1"/>
    <col min="29" max="29" width="4.85546875" style="187" customWidth="1"/>
    <col min="30" max="30" width="5.85546875" style="187" customWidth="1"/>
    <col min="31" max="31" width="4.85546875" style="187" customWidth="1"/>
    <col min="32" max="33" width="4.85546875" style="187" bestFit="1" customWidth="1"/>
    <col min="34" max="34" width="5.28515625" style="187" bestFit="1" customWidth="1"/>
    <col min="35" max="16384" width="9.140625" style="1"/>
  </cols>
  <sheetData>
    <row r="1" spans="1:34" ht="24.95" customHeight="1">
      <c r="AB1" s="462" t="s">
        <v>2</v>
      </c>
      <c r="AC1" s="462"/>
      <c r="AD1" s="462"/>
      <c r="AE1" s="462"/>
      <c r="AF1" s="462"/>
      <c r="AG1" s="462"/>
      <c r="AH1" s="462"/>
    </row>
    <row r="2" spans="1:34">
      <c r="A2" s="443" t="s">
        <v>295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</row>
    <row r="3" spans="1:34">
      <c r="A3" s="443" t="s">
        <v>144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</row>
    <row r="4" spans="1:34" ht="13.7" customHeight="1"/>
    <row r="5" spans="1:34" s="9" customFormat="1" ht="18.75" customHeight="1">
      <c r="A5" s="444" t="s">
        <v>3</v>
      </c>
      <c r="B5" s="447" t="s">
        <v>4</v>
      </c>
      <c r="C5" s="448"/>
      <c r="D5" s="448"/>
      <c r="E5" s="448"/>
      <c r="F5" s="449"/>
      <c r="G5" s="447" t="s">
        <v>257</v>
      </c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9"/>
    </row>
    <row r="6" spans="1:34" s="9" customFormat="1" ht="19.7" customHeight="1">
      <c r="A6" s="445"/>
      <c r="B6" s="188" t="s">
        <v>5</v>
      </c>
      <c r="C6" s="444" t="s">
        <v>6</v>
      </c>
      <c r="D6" s="188"/>
      <c r="E6" s="447" t="s">
        <v>256</v>
      </c>
      <c r="F6" s="449"/>
      <c r="G6" s="439" t="s">
        <v>12</v>
      </c>
      <c r="H6" s="439" t="s">
        <v>13</v>
      </c>
      <c r="I6" s="439" t="s">
        <v>8</v>
      </c>
      <c r="J6" s="439" t="s">
        <v>14</v>
      </c>
      <c r="K6" s="439" t="s">
        <v>15</v>
      </c>
      <c r="L6" s="439" t="s">
        <v>16</v>
      </c>
      <c r="M6" s="439" t="s">
        <v>17</v>
      </c>
      <c r="N6" s="439" t="s">
        <v>18</v>
      </c>
      <c r="O6" s="439" t="s">
        <v>19</v>
      </c>
      <c r="P6" s="439" t="s">
        <v>20</v>
      </c>
      <c r="Q6" s="439" t="s">
        <v>21</v>
      </c>
      <c r="R6" s="439" t="s">
        <v>22</v>
      </c>
      <c r="S6" s="439" t="s">
        <v>23</v>
      </c>
      <c r="T6" s="439" t="s">
        <v>24</v>
      </c>
      <c r="U6" s="439" t="s">
        <v>25</v>
      </c>
      <c r="V6" s="439" t="s">
        <v>26</v>
      </c>
      <c r="W6" s="439" t="s">
        <v>27</v>
      </c>
      <c r="X6" s="439" t="s">
        <v>28</v>
      </c>
      <c r="Y6" s="439" t="s">
        <v>29</v>
      </c>
      <c r="Z6" s="439" t="s">
        <v>30</v>
      </c>
      <c r="AA6" s="439" t="s">
        <v>31</v>
      </c>
      <c r="AB6" s="439" t="s">
        <v>32</v>
      </c>
      <c r="AC6" s="439" t="s">
        <v>33</v>
      </c>
      <c r="AD6" s="439" t="s">
        <v>34</v>
      </c>
      <c r="AE6" s="439" t="s">
        <v>35</v>
      </c>
      <c r="AF6" s="439" t="s">
        <v>36</v>
      </c>
      <c r="AG6" s="439" t="s">
        <v>145</v>
      </c>
      <c r="AH6" s="450" t="s">
        <v>37</v>
      </c>
    </row>
    <row r="7" spans="1:34" s="9" customFormat="1" ht="21.75" customHeight="1">
      <c r="A7" s="445"/>
      <c r="B7" s="189" t="s">
        <v>38</v>
      </c>
      <c r="C7" s="445"/>
      <c r="D7" s="189" t="s">
        <v>7</v>
      </c>
      <c r="E7" s="189" t="s">
        <v>39</v>
      </c>
      <c r="F7" s="189" t="s">
        <v>40</v>
      </c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51"/>
    </row>
    <row r="8" spans="1:34" ht="21.75" customHeight="1">
      <c r="A8" s="446"/>
      <c r="B8" s="190"/>
      <c r="C8" s="446"/>
      <c r="D8" s="190"/>
      <c r="E8" s="190" t="s">
        <v>42</v>
      </c>
      <c r="F8" s="190" t="s">
        <v>43</v>
      </c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52"/>
    </row>
    <row r="9" spans="1:34" ht="21.75" customHeight="1">
      <c r="A9" s="11"/>
      <c r="B9" s="86"/>
      <c r="C9" s="93"/>
      <c r="D9" s="5"/>
      <c r="E9" s="53"/>
      <c r="F9" s="191"/>
      <c r="G9" s="3"/>
      <c r="H9" s="3"/>
      <c r="I9" s="3"/>
      <c r="J9" s="13"/>
      <c r="K9" s="13"/>
      <c r="L9" s="13"/>
      <c r="M9" s="13"/>
      <c r="N9" s="13"/>
      <c r="O9" s="13"/>
      <c r="P9" s="13"/>
      <c r="Q9" s="12"/>
      <c r="R9" s="12"/>
      <c r="S9" s="2"/>
      <c r="T9" s="1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4">
        <f>SUM(G9:AG9)</f>
        <v>0</v>
      </c>
    </row>
    <row r="10" spans="1:34" ht="21.75" customHeight="1">
      <c r="A10" s="11"/>
      <c r="B10" s="52"/>
      <c r="C10" s="93"/>
      <c r="D10" s="192"/>
      <c r="E10" s="53"/>
      <c r="F10" s="191"/>
      <c r="G10" s="3"/>
      <c r="H10" s="3"/>
      <c r="I10" s="3"/>
      <c r="J10" s="13"/>
      <c r="K10" s="13"/>
      <c r="L10" s="13"/>
      <c r="M10" s="13"/>
      <c r="N10" s="13"/>
      <c r="O10" s="13"/>
      <c r="P10" s="13"/>
      <c r="Q10" s="12"/>
      <c r="R10" s="12"/>
      <c r="S10" s="2"/>
      <c r="T10" s="1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4">
        <f t="shared" ref="AH10:AH21" si="0">SUM(G10:AG10)</f>
        <v>0</v>
      </c>
    </row>
    <row r="11" spans="1:34" ht="21.75" customHeight="1">
      <c r="A11" s="11"/>
      <c r="B11" s="52"/>
      <c r="C11" s="93"/>
      <c r="D11" s="192"/>
      <c r="E11" s="53"/>
      <c r="F11" s="191"/>
      <c r="G11" s="3"/>
      <c r="H11" s="3"/>
      <c r="I11" s="3"/>
      <c r="J11" s="13"/>
      <c r="K11" s="13"/>
      <c r="L11" s="13"/>
      <c r="M11" s="13"/>
      <c r="N11" s="13"/>
      <c r="O11" s="13"/>
      <c r="P11" s="13"/>
      <c r="Q11" s="12"/>
      <c r="R11" s="12"/>
      <c r="S11" s="2"/>
      <c r="T11" s="1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4">
        <f t="shared" si="0"/>
        <v>0</v>
      </c>
    </row>
    <row r="12" spans="1:34" ht="21.75" customHeight="1">
      <c r="A12" s="11"/>
      <c r="B12" s="52"/>
      <c r="C12" s="93"/>
      <c r="D12" s="192"/>
      <c r="E12" s="53"/>
      <c r="F12" s="191"/>
      <c r="G12" s="3"/>
      <c r="H12" s="3"/>
      <c r="I12" s="3"/>
      <c r="J12" s="13"/>
      <c r="K12" s="13"/>
      <c r="L12" s="13"/>
      <c r="M12" s="13"/>
      <c r="N12" s="13"/>
      <c r="O12" s="13"/>
      <c r="P12" s="13"/>
      <c r="Q12" s="12"/>
      <c r="R12" s="12"/>
      <c r="S12" s="2"/>
      <c r="T12" s="1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4">
        <f t="shared" si="0"/>
        <v>0</v>
      </c>
    </row>
    <row r="13" spans="1:34" ht="21.75" customHeight="1">
      <c r="A13" s="11"/>
      <c r="B13" s="52"/>
      <c r="C13" s="93"/>
      <c r="D13" s="192"/>
      <c r="E13" s="53"/>
      <c r="F13" s="191"/>
      <c r="G13" s="3"/>
      <c r="H13" s="3"/>
      <c r="I13" s="3"/>
      <c r="J13" s="13"/>
      <c r="K13" s="13"/>
      <c r="L13" s="13"/>
      <c r="M13" s="13"/>
      <c r="N13" s="13"/>
      <c r="O13" s="13"/>
      <c r="P13" s="13"/>
      <c r="Q13" s="12"/>
      <c r="R13" s="12"/>
      <c r="S13" s="2"/>
      <c r="T13" s="1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4">
        <f t="shared" si="0"/>
        <v>0</v>
      </c>
    </row>
    <row r="14" spans="1:34" ht="21.75" customHeight="1">
      <c r="A14" s="11"/>
      <c r="B14" s="52"/>
      <c r="C14" s="93"/>
      <c r="D14" s="192"/>
      <c r="E14" s="53"/>
      <c r="F14" s="191"/>
      <c r="G14" s="3"/>
      <c r="H14" s="3"/>
      <c r="I14" s="3"/>
      <c r="J14" s="13"/>
      <c r="K14" s="13"/>
      <c r="L14" s="13"/>
      <c r="M14" s="13"/>
      <c r="N14" s="13"/>
      <c r="O14" s="13"/>
      <c r="P14" s="13"/>
      <c r="Q14" s="12"/>
      <c r="R14" s="12"/>
      <c r="S14" s="2"/>
      <c r="T14" s="1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4">
        <f t="shared" si="0"/>
        <v>0</v>
      </c>
    </row>
    <row r="15" spans="1:34" ht="21.75" customHeight="1">
      <c r="A15" s="11"/>
      <c r="B15" s="52"/>
      <c r="C15" s="93"/>
      <c r="D15" s="192"/>
      <c r="E15" s="53"/>
      <c r="F15" s="191"/>
      <c r="G15" s="3"/>
      <c r="H15" s="3"/>
      <c r="I15" s="3"/>
      <c r="J15" s="13"/>
      <c r="K15" s="13"/>
      <c r="L15" s="13"/>
      <c r="M15" s="13"/>
      <c r="N15" s="13"/>
      <c r="O15" s="13"/>
      <c r="P15" s="13"/>
      <c r="Q15" s="12"/>
      <c r="R15" s="12"/>
      <c r="S15" s="2"/>
      <c r="T15" s="1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4">
        <f t="shared" si="0"/>
        <v>0</v>
      </c>
    </row>
    <row r="16" spans="1:34" ht="21.75" customHeight="1">
      <c r="A16" s="11"/>
      <c r="B16" s="52"/>
      <c r="C16" s="93"/>
      <c r="D16" s="192"/>
      <c r="E16" s="53"/>
      <c r="F16" s="191"/>
      <c r="G16" s="3"/>
      <c r="H16" s="3"/>
      <c r="I16" s="3"/>
      <c r="J16" s="13"/>
      <c r="K16" s="13"/>
      <c r="L16" s="13"/>
      <c r="M16" s="13"/>
      <c r="N16" s="13"/>
      <c r="O16" s="13"/>
      <c r="P16" s="13"/>
      <c r="Q16" s="12"/>
      <c r="R16" s="12"/>
      <c r="S16" s="2"/>
      <c r="T16" s="1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4">
        <f t="shared" si="0"/>
        <v>0</v>
      </c>
    </row>
    <row r="17" spans="1:34" ht="21.75" customHeight="1">
      <c r="A17" s="11"/>
      <c r="B17" s="52"/>
      <c r="C17" s="93"/>
      <c r="D17" s="192"/>
      <c r="E17" s="53"/>
      <c r="F17" s="191"/>
      <c r="G17" s="3"/>
      <c r="H17" s="3"/>
      <c r="I17" s="3"/>
      <c r="J17" s="13"/>
      <c r="K17" s="13"/>
      <c r="L17" s="13"/>
      <c r="M17" s="13"/>
      <c r="N17" s="13"/>
      <c r="O17" s="13"/>
      <c r="P17" s="13"/>
      <c r="Q17" s="12"/>
      <c r="R17" s="12"/>
      <c r="S17" s="2"/>
      <c r="T17" s="1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4">
        <f t="shared" si="0"/>
        <v>0</v>
      </c>
    </row>
    <row r="18" spans="1:34" ht="21.75" customHeight="1">
      <c r="A18" s="11"/>
      <c r="B18" s="52"/>
      <c r="C18" s="93"/>
      <c r="D18" s="192"/>
      <c r="E18" s="53"/>
      <c r="F18" s="191"/>
      <c r="G18" s="3"/>
      <c r="H18" s="3"/>
      <c r="I18" s="3"/>
      <c r="J18" s="13"/>
      <c r="K18" s="13"/>
      <c r="L18" s="13"/>
      <c r="M18" s="13"/>
      <c r="N18" s="13"/>
      <c r="O18" s="13"/>
      <c r="P18" s="13"/>
      <c r="Q18" s="12"/>
      <c r="R18" s="12"/>
      <c r="S18" s="2"/>
      <c r="T18" s="1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4">
        <f t="shared" si="0"/>
        <v>0</v>
      </c>
    </row>
    <row r="19" spans="1:34" ht="21.75" customHeight="1">
      <c r="A19" s="11"/>
      <c r="B19" s="52"/>
      <c r="C19" s="93"/>
      <c r="D19" s="192"/>
      <c r="E19" s="53"/>
      <c r="F19" s="191"/>
      <c r="G19" s="3"/>
      <c r="H19" s="3"/>
      <c r="I19" s="3"/>
      <c r="J19" s="13"/>
      <c r="K19" s="13"/>
      <c r="L19" s="13"/>
      <c r="M19" s="13"/>
      <c r="N19" s="13"/>
      <c r="O19" s="13"/>
      <c r="P19" s="13"/>
      <c r="Q19" s="12"/>
      <c r="R19" s="12"/>
      <c r="S19" s="2"/>
      <c r="T19" s="1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4">
        <f t="shared" si="0"/>
        <v>0</v>
      </c>
    </row>
    <row r="20" spans="1:34" ht="21.75" customHeight="1">
      <c r="A20" s="11"/>
      <c r="B20" s="52"/>
      <c r="C20" s="93"/>
      <c r="D20" s="192"/>
      <c r="E20" s="53"/>
      <c r="F20" s="191"/>
      <c r="G20" s="3"/>
      <c r="H20" s="3"/>
      <c r="I20" s="3"/>
      <c r="J20" s="13"/>
      <c r="K20" s="13"/>
      <c r="L20" s="13"/>
      <c r="M20" s="13"/>
      <c r="N20" s="13"/>
      <c r="O20" s="13"/>
      <c r="P20" s="13"/>
      <c r="Q20" s="12"/>
      <c r="R20" s="12"/>
      <c r="S20" s="2"/>
      <c r="T20" s="1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4">
        <f t="shared" si="0"/>
        <v>0</v>
      </c>
    </row>
    <row r="21" spans="1:34" ht="21.75" customHeight="1">
      <c r="A21" s="11"/>
      <c r="B21" s="52"/>
      <c r="C21" s="93"/>
      <c r="D21" s="192"/>
      <c r="E21" s="53"/>
      <c r="F21" s="193"/>
      <c r="G21" s="15"/>
      <c r="H21" s="15"/>
      <c r="I21" s="15"/>
      <c r="J21" s="194"/>
      <c r="K21" s="194"/>
      <c r="L21" s="194"/>
      <c r="M21" s="194"/>
      <c r="N21" s="194"/>
      <c r="O21" s="194"/>
      <c r="P21" s="194"/>
      <c r="Q21" s="195"/>
      <c r="R21" s="195"/>
      <c r="S21" s="196"/>
      <c r="T21" s="195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4">
        <f t="shared" si="0"/>
        <v>0</v>
      </c>
    </row>
    <row r="22" spans="1:34" ht="21.2" customHeight="1">
      <c r="A22" s="453" t="s">
        <v>163</v>
      </c>
      <c r="B22" s="454"/>
      <c r="C22" s="454"/>
      <c r="D22" s="454"/>
      <c r="E22" s="202">
        <f>AH22</f>
        <v>0</v>
      </c>
      <c r="F22" s="206" t="s">
        <v>164</v>
      </c>
      <c r="G22" s="419">
        <f t="shared" ref="G22:AH22" si="1">SUM(G9:G21)</f>
        <v>0</v>
      </c>
      <c r="H22" s="419">
        <f t="shared" si="1"/>
        <v>0</v>
      </c>
      <c r="I22" s="419">
        <f t="shared" si="1"/>
        <v>0</v>
      </c>
      <c r="J22" s="419">
        <f t="shared" si="1"/>
        <v>0</v>
      </c>
      <c r="K22" s="419">
        <f t="shared" si="1"/>
        <v>0</v>
      </c>
      <c r="L22" s="419">
        <f t="shared" si="1"/>
        <v>0</v>
      </c>
      <c r="M22" s="419">
        <f t="shared" si="1"/>
        <v>0</v>
      </c>
      <c r="N22" s="419">
        <f t="shared" si="1"/>
        <v>0</v>
      </c>
      <c r="O22" s="419">
        <f t="shared" si="1"/>
        <v>0</v>
      </c>
      <c r="P22" s="419">
        <f t="shared" si="1"/>
        <v>0</v>
      </c>
      <c r="Q22" s="419">
        <f t="shared" si="1"/>
        <v>0</v>
      </c>
      <c r="R22" s="419">
        <f t="shared" si="1"/>
        <v>0</v>
      </c>
      <c r="S22" s="419">
        <f t="shared" si="1"/>
        <v>0</v>
      </c>
      <c r="T22" s="419">
        <f t="shared" si="1"/>
        <v>0</v>
      </c>
      <c r="U22" s="419">
        <f t="shared" si="1"/>
        <v>0</v>
      </c>
      <c r="V22" s="419">
        <f t="shared" si="1"/>
        <v>0</v>
      </c>
      <c r="W22" s="419">
        <f t="shared" si="1"/>
        <v>0</v>
      </c>
      <c r="X22" s="419">
        <f t="shared" si="1"/>
        <v>0</v>
      </c>
      <c r="Y22" s="419">
        <f t="shared" si="1"/>
        <v>0</v>
      </c>
      <c r="Z22" s="419">
        <f t="shared" si="1"/>
        <v>0</v>
      </c>
      <c r="AA22" s="419">
        <f t="shared" si="1"/>
        <v>0</v>
      </c>
      <c r="AB22" s="419">
        <f t="shared" si="1"/>
        <v>0</v>
      </c>
      <c r="AC22" s="419">
        <f t="shared" si="1"/>
        <v>0</v>
      </c>
      <c r="AD22" s="419">
        <f t="shared" si="1"/>
        <v>0</v>
      </c>
      <c r="AE22" s="419">
        <f t="shared" si="1"/>
        <v>0</v>
      </c>
      <c r="AF22" s="419">
        <f t="shared" si="1"/>
        <v>0</v>
      </c>
      <c r="AG22" s="419">
        <f t="shared" si="1"/>
        <v>0</v>
      </c>
      <c r="AH22" s="197">
        <f t="shared" si="1"/>
        <v>0</v>
      </c>
    </row>
    <row r="23" spans="1:34" s="69" customFormat="1" ht="22.5">
      <c r="A23" s="66" t="s">
        <v>46</v>
      </c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69" customFormat="1" ht="22.5">
      <c r="A24" s="455" t="s">
        <v>47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</row>
    <row r="25" spans="1:34" s="69" customFormat="1" ht="22.5">
      <c r="A25" s="186" t="s">
        <v>48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</row>
    <row r="26" spans="1:34" s="69" customFormat="1" ht="24.95" customHeight="1">
      <c r="A26" s="186"/>
      <c r="B26" s="184">
        <v>5997</v>
      </c>
      <c r="C26" s="77" t="s">
        <v>49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456">
        <v>5997</v>
      </c>
      <c r="S26" s="456"/>
      <c r="T26" s="457" t="s">
        <v>49</v>
      </c>
      <c r="U26" s="457"/>
      <c r="V26" s="457"/>
      <c r="W26" s="457"/>
      <c r="X26" s="457"/>
      <c r="Y26" s="457"/>
      <c r="Z26" s="186"/>
      <c r="AA26" s="186"/>
      <c r="AB26" s="186"/>
      <c r="AC26" s="186"/>
      <c r="AD26" s="186"/>
      <c r="AE26" s="186"/>
      <c r="AF26" s="186"/>
      <c r="AG26" s="186"/>
      <c r="AH26" s="186"/>
    </row>
    <row r="27" spans="1:34" s="69" customFormat="1" ht="24.95" customHeight="1">
      <c r="A27" s="186"/>
      <c r="B27" s="184">
        <v>5797</v>
      </c>
      <c r="C27" s="6" t="s">
        <v>50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458">
        <v>7848</v>
      </c>
      <c r="S27" s="458"/>
      <c r="T27" s="457" t="s">
        <v>51</v>
      </c>
      <c r="U27" s="457"/>
      <c r="V27" s="457"/>
      <c r="W27" s="457"/>
      <c r="X27" s="457"/>
      <c r="Y27" s="457"/>
      <c r="Z27" s="186"/>
      <c r="AA27" s="186"/>
      <c r="AB27" s="186"/>
      <c r="AC27" s="186"/>
      <c r="AD27" s="457"/>
      <c r="AE27" s="457"/>
      <c r="AF27" s="457"/>
      <c r="AG27" s="457"/>
      <c r="AH27" s="457"/>
    </row>
    <row r="28" spans="1:34" s="69" customFormat="1" ht="24.95" customHeight="1">
      <c r="A28" s="186"/>
      <c r="B28" s="184">
        <v>6493</v>
      </c>
      <c r="C28" s="459" t="s">
        <v>52</v>
      </c>
      <c r="D28" s="459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456">
        <v>5797</v>
      </c>
      <c r="S28" s="456"/>
      <c r="T28" s="460" t="s">
        <v>50</v>
      </c>
      <c r="U28" s="460"/>
      <c r="V28" s="460"/>
      <c r="W28" s="460"/>
      <c r="X28" s="460"/>
      <c r="Y28" s="460"/>
      <c r="Z28" s="460"/>
      <c r="AA28" s="186"/>
      <c r="AB28" s="186"/>
      <c r="AC28" s="186"/>
      <c r="AD28" s="186"/>
      <c r="AE28" s="186"/>
      <c r="AF28" s="186"/>
      <c r="AG28" s="186"/>
      <c r="AH28" s="186"/>
    </row>
    <row r="29" spans="1:34" s="69" customFormat="1" ht="24.95" customHeight="1">
      <c r="A29" s="186"/>
      <c r="B29" s="184">
        <v>79197</v>
      </c>
      <c r="C29" s="198" t="s">
        <v>53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456">
        <v>6493</v>
      </c>
      <c r="S29" s="456"/>
      <c r="T29" s="459" t="s">
        <v>52</v>
      </c>
      <c r="U29" s="459"/>
      <c r="V29" s="459"/>
      <c r="W29" s="459"/>
      <c r="X29" s="459"/>
      <c r="Y29" s="459"/>
      <c r="Z29" s="186"/>
      <c r="AA29" s="186"/>
      <c r="AB29" s="186"/>
      <c r="AC29" s="186"/>
      <c r="AD29" s="186"/>
      <c r="AE29" s="186"/>
      <c r="AF29" s="186"/>
      <c r="AG29" s="186"/>
      <c r="AH29" s="186"/>
    </row>
    <row r="30" spans="1:34" s="69" customFormat="1" ht="24.95" customHeight="1">
      <c r="A30" s="186"/>
      <c r="B30" s="185">
        <v>6601</v>
      </c>
      <c r="C30" s="198" t="s">
        <v>53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P30" s="186"/>
      <c r="Q30" s="186"/>
      <c r="R30" s="456">
        <v>79197</v>
      </c>
      <c r="S30" s="456"/>
      <c r="T30" s="461" t="s">
        <v>53</v>
      </c>
      <c r="U30" s="461"/>
      <c r="V30" s="461"/>
      <c r="W30" s="461"/>
      <c r="X30" s="461"/>
      <c r="Y30" s="461"/>
      <c r="Z30" s="186"/>
      <c r="AA30" s="186"/>
      <c r="AB30" s="186"/>
      <c r="AC30" s="186"/>
      <c r="AD30" s="186"/>
      <c r="AE30" s="186"/>
      <c r="AF30" s="186"/>
      <c r="AG30" s="186"/>
      <c r="AH30" s="186"/>
    </row>
    <row r="31" spans="1:34" s="69" customFormat="1" ht="24.95" customHeight="1">
      <c r="A31" s="186"/>
      <c r="B31" s="185">
        <v>7848</v>
      </c>
      <c r="C31" s="77" t="s">
        <v>51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P31" s="186"/>
      <c r="Q31" s="186"/>
      <c r="R31" s="458">
        <v>6601</v>
      </c>
      <c r="S31" s="458"/>
      <c r="T31" s="461" t="s">
        <v>53</v>
      </c>
      <c r="U31" s="461"/>
      <c r="V31" s="461"/>
      <c r="W31" s="461"/>
      <c r="X31" s="461"/>
      <c r="Y31" s="461"/>
      <c r="Z31" s="186"/>
      <c r="AA31" s="186"/>
      <c r="AB31" s="186"/>
      <c r="AC31" s="186"/>
      <c r="AD31" s="186"/>
      <c r="AE31" s="186"/>
      <c r="AF31" s="186"/>
      <c r="AG31" s="186"/>
      <c r="AH31" s="186"/>
    </row>
    <row r="32" spans="1:34" s="69" customFormat="1" ht="13.7" customHeight="1">
      <c r="A32" s="186"/>
      <c r="B32" s="185"/>
      <c r="C32" s="77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5"/>
      <c r="S32" s="185"/>
      <c r="T32" s="183"/>
      <c r="U32" s="183"/>
      <c r="V32" s="183"/>
      <c r="W32" s="183"/>
      <c r="X32" s="183"/>
      <c r="Y32" s="183"/>
      <c r="Z32" s="186"/>
      <c r="AA32" s="186"/>
      <c r="AB32" s="186"/>
      <c r="AC32" s="186"/>
      <c r="AD32" s="186"/>
      <c r="AE32" s="186"/>
      <c r="AF32" s="186"/>
      <c r="AG32" s="186"/>
      <c r="AH32" s="186"/>
    </row>
    <row r="33" spans="1:34" s="69" customFormat="1" ht="22.5">
      <c r="A33" s="199" t="s">
        <v>44</v>
      </c>
      <c r="B33" s="388" t="s">
        <v>297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</row>
    <row r="34" spans="1:34" ht="22.5">
      <c r="A34" s="199" t="s">
        <v>9</v>
      </c>
      <c r="B34" s="67" t="s">
        <v>159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3"/>
      <c r="AE34" s="212"/>
      <c r="AF34" s="212"/>
      <c r="AG34" s="212"/>
      <c r="AH34" s="212"/>
    </row>
  </sheetData>
  <sheetProtection formatCells="0" formatColumns="0" formatRows="0" insertColumns="0" insertRows="0" insertHyperlinks="0" deleteColumns="0" deleteRows="0" sort="0" autoFilter="0" pivotTables="0"/>
  <protectedRanges>
    <protectedRange sqref="A9:AG21" name="Range1"/>
  </protectedRanges>
  <mergeCells count="52">
    <mergeCell ref="AB1:AH1"/>
    <mergeCell ref="N6:N8"/>
    <mergeCell ref="O6:O8"/>
    <mergeCell ref="P6:P8"/>
    <mergeCell ref="Q6:Q8"/>
    <mergeCell ref="AC6:AC8"/>
    <mergeCell ref="T6:T8"/>
    <mergeCell ref="U6:U8"/>
    <mergeCell ref="V6:V8"/>
    <mergeCell ref="S6:S8"/>
    <mergeCell ref="AE6:AE8"/>
    <mergeCell ref="AF6:AF8"/>
    <mergeCell ref="A2:AH2"/>
    <mergeCell ref="A3:AH3"/>
    <mergeCell ref="Z6:Z8"/>
    <mergeCell ref="AA6:AA8"/>
    <mergeCell ref="AB6:AB8"/>
    <mergeCell ref="B5:F5"/>
    <mergeCell ref="C6:C8"/>
    <mergeCell ref="A5:A8"/>
    <mergeCell ref="E6:F6"/>
    <mergeCell ref="G5:AH5"/>
    <mergeCell ref="AH6:AH8"/>
    <mergeCell ref="AD27:AH27"/>
    <mergeCell ref="A24:AH24"/>
    <mergeCell ref="R26:S26"/>
    <mergeCell ref="W6:W8"/>
    <mergeCell ref="X6:X8"/>
    <mergeCell ref="A22:D22"/>
    <mergeCell ref="AD6:AD8"/>
    <mergeCell ref="AG6:AG8"/>
    <mergeCell ref="R6:R8"/>
    <mergeCell ref="K6:K8"/>
    <mergeCell ref="L6:L8"/>
    <mergeCell ref="M6:M8"/>
    <mergeCell ref="H6:H8"/>
    <mergeCell ref="I6:I8"/>
    <mergeCell ref="J6:J8"/>
    <mergeCell ref="G6:G8"/>
    <mergeCell ref="R31:S31"/>
    <mergeCell ref="T31:Y31"/>
    <mergeCell ref="R28:S28"/>
    <mergeCell ref="R29:S29"/>
    <mergeCell ref="T29:Y29"/>
    <mergeCell ref="R30:S30"/>
    <mergeCell ref="T30:Y30"/>
    <mergeCell ref="T26:Y26"/>
    <mergeCell ref="R27:S27"/>
    <mergeCell ref="Y6:Y8"/>
    <mergeCell ref="C28:D28"/>
    <mergeCell ref="T28:Z28"/>
    <mergeCell ref="T27:Y27"/>
  </mergeCells>
  <phoneticPr fontId="4" type="noConversion"/>
  <printOptions horizontalCentered="1"/>
  <pageMargins left="0.70866141732283472" right="0.70866141732283472" top="3.937007874015748E-2" bottom="3.937007874015748E-2" header="0.31496062992125984" footer="0.31496062992125984"/>
  <pageSetup paperSize="9" scale="71" fitToHeight="0" orientation="landscape" r:id="rId1"/>
  <headerFooter alignWithMargins="0">
    <oddFooter>หน้าที่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40"/>
  <sheetViews>
    <sheetView zoomScale="80" zoomScaleNormal="80" workbookViewId="0">
      <selection activeCell="V23" sqref="V23"/>
    </sheetView>
  </sheetViews>
  <sheetFormatPr defaultColWidth="9.140625" defaultRowHeight="21"/>
  <cols>
    <col min="1" max="1" width="21" style="177" customWidth="1"/>
    <col min="2" max="2" width="26.5703125" style="177" customWidth="1"/>
    <col min="3" max="3" width="22.42578125" style="177" customWidth="1"/>
    <col min="4" max="4" width="9.5703125" style="177" customWidth="1"/>
    <col min="5" max="5" width="13.42578125" style="177" customWidth="1"/>
    <col min="6" max="6" width="17" style="177" customWidth="1"/>
    <col min="7" max="16384" width="9.140625" style="145"/>
  </cols>
  <sheetData>
    <row r="1" spans="1:6">
      <c r="A1" s="464" t="s">
        <v>61</v>
      </c>
      <c r="B1" s="464"/>
      <c r="C1" s="464"/>
      <c r="D1" s="464"/>
      <c r="E1" s="464"/>
      <c r="F1" s="464"/>
    </row>
    <row r="2" spans="1:6" ht="26.25">
      <c r="A2" s="465" t="s">
        <v>54</v>
      </c>
      <c r="B2" s="465"/>
      <c r="C2" s="465"/>
      <c r="D2" s="465"/>
      <c r="E2" s="465"/>
      <c r="F2" s="465"/>
    </row>
    <row r="3" spans="1:6">
      <c r="A3" s="466" t="s">
        <v>62</v>
      </c>
      <c r="B3" s="466"/>
      <c r="C3" s="466"/>
      <c r="D3" s="466"/>
      <c r="E3" s="466"/>
      <c r="F3" s="466"/>
    </row>
    <row r="4" spans="1:6">
      <c r="A4" s="466" t="s">
        <v>298</v>
      </c>
      <c r="B4" s="466"/>
      <c r="C4" s="466"/>
      <c r="D4" s="466"/>
      <c r="E4" s="466"/>
      <c r="F4" s="466"/>
    </row>
    <row r="5" spans="1:6">
      <c r="A5" s="466" t="s">
        <v>63</v>
      </c>
      <c r="B5" s="466"/>
      <c r="C5" s="466"/>
      <c r="D5" s="466"/>
      <c r="E5" s="466"/>
      <c r="F5" s="466"/>
    </row>
    <row r="6" spans="1:6">
      <c r="A6" s="466" t="s">
        <v>64</v>
      </c>
      <c r="B6" s="466"/>
      <c r="C6" s="466"/>
      <c r="D6" s="466"/>
      <c r="E6" s="466"/>
      <c r="F6" s="466"/>
    </row>
    <row r="8" spans="1:6" s="389" customFormat="1">
      <c r="A8" s="387" t="s">
        <v>65</v>
      </c>
      <c r="B8" s="387" t="s">
        <v>5</v>
      </c>
      <c r="C8" s="387" t="s">
        <v>7</v>
      </c>
      <c r="D8" s="387" t="s">
        <v>66</v>
      </c>
      <c r="E8" s="387" t="s">
        <v>67</v>
      </c>
      <c r="F8" s="387" t="s">
        <v>300</v>
      </c>
    </row>
    <row r="9" spans="1:6" ht="21.75">
      <c r="A9" s="146" t="s">
        <v>173</v>
      </c>
      <c r="B9" s="147" t="s">
        <v>68</v>
      </c>
      <c r="C9" s="148" t="s">
        <v>69</v>
      </c>
      <c r="D9" s="148" t="s">
        <v>70</v>
      </c>
      <c r="E9" s="74" t="s">
        <v>70</v>
      </c>
      <c r="F9" s="149"/>
    </row>
    <row r="10" spans="1:6">
      <c r="A10" s="150"/>
      <c r="B10" s="150"/>
      <c r="C10" s="151" t="s">
        <v>71</v>
      </c>
      <c r="D10" s="152" t="s">
        <v>72</v>
      </c>
      <c r="E10" s="71" t="s">
        <v>72</v>
      </c>
      <c r="F10" s="152"/>
    </row>
    <row r="11" spans="1:6">
      <c r="A11" s="150"/>
      <c r="B11" s="150"/>
      <c r="C11" s="153"/>
      <c r="D11" s="154"/>
      <c r="E11" s="72" t="s">
        <v>56</v>
      </c>
      <c r="F11" s="154"/>
    </row>
    <row r="12" spans="1:6">
      <c r="A12" s="150"/>
      <c r="B12" s="150"/>
      <c r="C12" s="151" t="s">
        <v>73</v>
      </c>
      <c r="D12" s="152" t="s">
        <v>56</v>
      </c>
      <c r="E12" s="71" t="s">
        <v>56</v>
      </c>
      <c r="F12" s="155">
        <v>1</v>
      </c>
    </row>
    <row r="13" spans="1:6">
      <c r="A13" s="150"/>
      <c r="B13" s="150"/>
      <c r="C13" s="153"/>
      <c r="D13" s="154"/>
      <c r="E13" s="72" t="s">
        <v>74</v>
      </c>
      <c r="F13" s="156">
        <v>1</v>
      </c>
    </row>
    <row r="14" spans="1:6">
      <c r="A14" s="150"/>
      <c r="B14" s="150"/>
      <c r="C14" s="151" t="s">
        <v>75</v>
      </c>
      <c r="D14" s="152" t="s">
        <v>74</v>
      </c>
      <c r="E14" s="71" t="s">
        <v>74</v>
      </c>
      <c r="F14" s="152"/>
    </row>
    <row r="15" spans="1:6">
      <c r="A15" s="157"/>
      <c r="B15" s="157"/>
      <c r="C15" s="153"/>
      <c r="D15" s="154"/>
      <c r="E15" s="72" t="s">
        <v>76</v>
      </c>
      <c r="F15" s="154"/>
    </row>
    <row r="16" spans="1:6">
      <c r="A16" s="157"/>
      <c r="B16" s="157"/>
      <c r="C16" s="158" t="s">
        <v>77</v>
      </c>
      <c r="D16" s="159" t="s">
        <v>76</v>
      </c>
      <c r="E16" s="73" t="s">
        <v>76</v>
      </c>
      <c r="F16" s="158"/>
    </row>
    <row r="17" spans="1:6">
      <c r="A17" s="467" t="s">
        <v>10</v>
      </c>
      <c r="B17" s="467"/>
      <c r="C17" s="467"/>
      <c r="D17" s="467"/>
      <c r="E17" s="160"/>
      <c r="F17" s="161">
        <f>SUM(F9:F16)</f>
        <v>2</v>
      </c>
    </row>
    <row r="18" spans="1:6" ht="21.75">
      <c r="A18" s="162"/>
      <c r="B18" s="163" t="s">
        <v>78</v>
      </c>
      <c r="C18" s="159" t="s">
        <v>69</v>
      </c>
      <c r="D18" s="159" t="s">
        <v>70</v>
      </c>
      <c r="E18" s="70" t="s">
        <v>70</v>
      </c>
      <c r="F18" s="148"/>
    </row>
    <row r="19" spans="1:6">
      <c r="A19" s="164"/>
      <c r="B19" s="150"/>
      <c r="C19" s="151" t="s">
        <v>79</v>
      </c>
      <c r="D19" s="152" t="s">
        <v>72</v>
      </c>
      <c r="E19" s="71" t="s">
        <v>72</v>
      </c>
      <c r="F19" s="152"/>
    </row>
    <row r="20" spans="1:6">
      <c r="A20" s="164"/>
      <c r="B20" s="150"/>
      <c r="C20" s="153"/>
      <c r="D20" s="154"/>
      <c r="E20" s="72" t="s">
        <v>56</v>
      </c>
      <c r="F20" s="154">
        <v>1</v>
      </c>
    </row>
    <row r="21" spans="1:6">
      <c r="A21" s="164"/>
      <c r="B21" s="150"/>
      <c r="C21" s="151" t="s">
        <v>80</v>
      </c>
      <c r="D21" s="152" t="s">
        <v>56</v>
      </c>
      <c r="E21" s="71" t="s">
        <v>56</v>
      </c>
      <c r="F21" s="152"/>
    </row>
    <row r="22" spans="1:6">
      <c r="A22" s="165"/>
      <c r="B22" s="157"/>
      <c r="C22" s="153"/>
      <c r="D22" s="154"/>
      <c r="E22" s="72" t="s">
        <v>74</v>
      </c>
      <c r="F22" s="154"/>
    </row>
    <row r="23" spans="1:6">
      <c r="A23" s="165"/>
      <c r="B23" s="157"/>
      <c r="C23" s="166" t="s">
        <v>81</v>
      </c>
      <c r="D23" s="167" t="s">
        <v>74</v>
      </c>
      <c r="E23" s="71" t="s">
        <v>74</v>
      </c>
      <c r="F23" s="152"/>
    </row>
    <row r="24" spans="1:6">
      <c r="A24" s="168"/>
      <c r="B24" s="153"/>
      <c r="C24" s="169"/>
      <c r="D24" s="170"/>
      <c r="E24" s="72" t="s">
        <v>76</v>
      </c>
      <c r="F24" s="159"/>
    </row>
    <row r="25" spans="1:6">
      <c r="A25" s="468" t="s">
        <v>10</v>
      </c>
      <c r="B25" s="469"/>
      <c r="C25" s="469"/>
      <c r="D25" s="470"/>
      <c r="E25" s="160"/>
      <c r="F25" s="171">
        <f>SUM(F18:F24)</f>
        <v>1</v>
      </c>
    </row>
    <row r="26" spans="1:6">
      <c r="A26" s="147" t="s">
        <v>174</v>
      </c>
      <c r="B26" s="147" t="s">
        <v>82</v>
      </c>
      <c r="C26" s="148" t="s">
        <v>83</v>
      </c>
      <c r="D26" s="148" t="s">
        <v>84</v>
      </c>
      <c r="E26" s="148"/>
      <c r="F26" s="148"/>
    </row>
    <row r="27" spans="1:6">
      <c r="A27" s="150"/>
      <c r="B27" s="150"/>
      <c r="C27" s="148" t="s">
        <v>69</v>
      </c>
      <c r="D27" s="148" t="s">
        <v>70</v>
      </c>
      <c r="E27" s="75" t="s">
        <v>70</v>
      </c>
      <c r="F27" s="148"/>
    </row>
    <row r="28" spans="1:6">
      <c r="A28" s="150"/>
      <c r="B28" s="150"/>
      <c r="C28" s="151" t="s">
        <v>85</v>
      </c>
      <c r="D28" s="152" t="s">
        <v>72</v>
      </c>
      <c r="E28" s="71" t="s">
        <v>72</v>
      </c>
      <c r="F28" s="155"/>
    </row>
    <row r="29" spans="1:6">
      <c r="A29" s="150"/>
      <c r="B29" s="150"/>
      <c r="C29" s="153"/>
      <c r="D29" s="154"/>
      <c r="E29" s="72" t="s">
        <v>56</v>
      </c>
      <c r="F29" s="156"/>
    </row>
    <row r="30" spans="1:6">
      <c r="A30" s="150"/>
      <c r="B30" s="150"/>
      <c r="C30" s="151" t="s">
        <v>58</v>
      </c>
      <c r="D30" s="152" t="s">
        <v>56</v>
      </c>
      <c r="E30" s="71" t="s">
        <v>56</v>
      </c>
      <c r="F30" s="155">
        <v>2</v>
      </c>
    </row>
    <row r="31" spans="1:6">
      <c r="A31" s="150"/>
      <c r="B31" s="150"/>
      <c r="C31" s="153"/>
      <c r="D31" s="154"/>
      <c r="E31" s="72" t="s">
        <v>74</v>
      </c>
      <c r="F31" s="156"/>
    </row>
    <row r="32" spans="1:6">
      <c r="A32" s="150"/>
      <c r="B32" s="150"/>
      <c r="C32" s="151" t="s">
        <v>86</v>
      </c>
      <c r="D32" s="152" t="s">
        <v>74</v>
      </c>
      <c r="E32" s="71" t="s">
        <v>74</v>
      </c>
      <c r="F32" s="152"/>
    </row>
    <row r="33" spans="1:6">
      <c r="A33" s="157"/>
      <c r="B33" s="157"/>
      <c r="C33" s="153"/>
      <c r="D33" s="154"/>
      <c r="E33" s="72" t="s">
        <v>76</v>
      </c>
      <c r="F33" s="154"/>
    </row>
    <row r="34" spans="1:6">
      <c r="A34" s="157"/>
      <c r="B34" s="157"/>
      <c r="C34" s="153" t="s">
        <v>87</v>
      </c>
      <c r="D34" s="170" t="s">
        <v>76</v>
      </c>
      <c r="E34" s="73" t="s">
        <v>76</v>
      </c>
      <c r="F34" s="159"/>
    </row>
    <row r="35" spans="1:6">
      <c r="A35" s="468" t="s">
        <v>10</v>
      </c>
      <c r="B35" s="469"/>
      <c r="C35" s="469"/>
      <c r="D35" s="470"/>
      <c r="E35" s="172"/>
      <c r="F35" s="161">
        <f>SUM(F26:F34)</f>
        <v>2</v>
      </c>
    </row>
    <row r="36" spans="1:6">
      <c r="A36" s="471" t="s">
        <v>299</v>
      </c>
      <c r="B36" s="472"/>
      <c r="C36" s="472"/>
      <c r="D36" s="473"/>
      <c r="E36" s="173"/>
      <c r="F36" s="174">
        <f>+F17+F25+F35</f>
        <v>5</v>
      </c>
    </row>
    <row r="37" spans="1:6">
      <c r="A37" s="175"/>
      <c r="B37" s="175"/>
      <c r="C37" s="175"/>
      <c r="D37" s="175"/>
      <c r="E37" s="175"/>
      <c r="F37" s="176"/>
    </row>
    <row r="38" spans="1:6">
      <c r="A38" s="204"/>
      <c r="B38" s="203"/>
    </row>
    <row r="39" spans="1:6">
      <c r="A39" s="463" t="s">
        <v>234</v>
      </c>
      <c r="B39" s="463"/>
      <c r="C39" s="463"/>
      <c r="D39" s="463"/>
      <c r="E39" s="463"/>
    </row>
    <row r="40" spans="1:6" ht="23.45" customHeight="1">
      <c r="A40" s="463" t="s">
        <v>230</v>
      </c>
      <c r="B40" s="463"/>
      <c r="C40" s="463"/>
      <c r="D40" s="463"/>
      <c r="E40" s="463"/>
    </row>
  </sheetData>
  <mergeCells count="12">
    <mergeCell ref="A39:E39"/>
    <mergeCell ref="A40:E40"/>
    <mergeCell ref="A1:F1"/>
    <mergeCell ref="A2:F2"/>
    <mergeCell ref="A3:F3"/>
    <mergeCell ref="A4:F4"/>
    <mergeCell ref="A5:F5"/>
    <mergeCell ref="A17:D17"/>
    <mergeCell ref="A25:D25"/>
    <mergeCell ref="A35:D35"/>
    <mergeCell ref="A36:D36"/>
    <mergeCell ref="A6:F6"/>
  </mergeCells>
  <printOptions horizontalCentered="1"/>
  <pageMargins left="0.15748031496062992" right="0.15748031496062992" top="0.35433070866141736" bottom="0.15748031496062992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F42"/>
  <sheetViews>
    <sheetView zoomScale="70" zoomScaleNormal="70" workbookViewId="0">
      <selection activeCell="M40" sqref="M40"/>
    </sheetView>
  </sheetViews>
  <sheetFormatPr defaultColWidth="9.140625" defaultRowHeight="21"/>
  <cols>
    <col min="1" max="1" width="21" style="207" customWidth="1"/>
    <col min="2" max="2" width="26.5703125" style="207" customWidth="1"/>
    <col min="3" max="3" width="22.42578125" style="207" customWidth="1"/>
    <col min="4" max="4" width="9.5703125" style="207" customWidth="1"/>
    <col min="5" max="5" width="13.42578125" style="207" customWidth="1"/>
    <col min="6" max="6" width="17" style="207" customWidth="1"/>
    <col min="7" max="16384" width="9.140625" style="215"/>
  </cols>
  <sheetData>
    <row r="1" spans="1:6">
      <c r="A1" s="483" t="s">
        <v>61</v>
      </c>
      <c r="B1" s="483"/>
      <c r="C1" s="483"/>
      <c r="D1" s="483"/>
      <c r="E1" s="483"/>
      <c r="F1" s="483"/>
    </row>
    <row r="2" spans="1:6" ht="3.75" customHeight="1"/>
    <row r="3" spans="1:6">
      <c r="A3" s="484" t="s">
        <v>62</v>
      </c>
      <c r="B3" s="484"/>
      <c r="C3" s="484"/>
      <c r="D3" s="484"/>
      <c r="E3" s="484"/>
      <c r="F3" s="484"/>
    </row>
    <row r="4" spans="1:6">
      <c r="A4" s="484" t="s">
        <v>298</v>
      </c>
      <c r="B4" s="484"/>
      <c r="C4" s="484"/>
      <c r="D4" s="484"/>
      <c r="E4" s="484"/>
      <c r="F4" s="484"/>
    </row>
    <row r="5" spans="1:6">
      <c r="A5" s="484" t="s">
        <v>146</v>
      </c>
      <c r="B5" s="484"/>
      <c r="C5" s="484"/>
      <c r="D5" s="484"/>
      <c r="E5" s="484"/>
      <c r="F5" s="484"/>
    </row>
    <row r="6" spans="1:6" ht="3.2" customHeight="1"/>
    <row r="7" spans="1:6" s="389" customFormat="1">
      <c r="A7" s="387" t="s">
        <v>65</v>
      </c>
      <c r="B7" s="387" t="s">
        <v>5</v>
      </c>
      <c r="C7" s="387" t="s">
        <v>7</v>
      </c>
      <c r="D7" s="387" t="s">
        <v>66</v>
      </c>
      <c r="E7" s="387" t="s">
        <v>67</v>
      </c>
      <c r="F7" s="387" t="s">
        <v>300</v>
      </c>
    </row>
    <row r="8" spans="1:6">
      <c r="A8" s="208" t="s">
        <v>173</v>
      </c>
      <c r="B8" s="209" t="s">
        <v>68</v>
      </c>
      <c r="C8" s="216" t="s">
        <v>69</v>
      </c>
      <c r="D8" s="216" t="s">
        <v>70</v>
      </c>
      <c r="E8" s="217" t="s">
        <v>70</v>
      </c>
      <c r="F8" s="218"/>
    </row>
    <row r="9" spans="1:6">
      <c r="A9" s="219"/>
      <c r="B9" s="219"/>
      <c r="C9" s="220" t="s">
        <v>71</v>
      </c>
      <c r="D9" s="221" t="s">
        <v>72</v>
      </c>
      <c r="E9" s="222" t="s">
        <v>72</v>
      </c>
      <c r="F9" s="221"/>
    </row>
    <row r="10" spans="1:6">
      <c r="A10" s="219"/>
      <c r="B10" s="219"/>
      <c r="C10" s="223"/>
      <c r="D10" s="224"/>
      <c r="E10" s="225" t="s">
        <v>56</v>
      </c>
      <c r="F10" s="224"/>
    </row>
    <row r="11" spans="1:6">
      <c r="A11" s="219"/>
      <c r="B11" s="219"/>
      <c r="C11" s="220" t="s">
        <v>73</v>
      </c>
      <c r="D11" s="221" t="s">
        <v>56</v>
      </c>
      <c r="E11" s="222" t="s">
        <v>56</v>
      </c>
      <c r="F11" s="226"/>
    </row>
    <row r="12" spans="1:6">
      <c r="A12" s="219"/>
      <c r="B12" s="219"/>
      <c r="C12" s="223"/>
      <c r="D12" s="224"/>
      <c r="E12" s="225" t="s">
        <v>74</v>
      </c>
      <c r="F12" s="227"/>
    </row>
    <row r="13" spans="1:6">
      <c r="A13" s="219"/>
      <c r="B13" s="219"/>
      <c r="C13" s="220" t="s">
        <v>75</v>
      </c>
      <c r="D13" s="221" t="s">
        <v>74</v>
      </c>
      <c r="E13" s="222" t="s">
        <v>74</v>
      </c>
      <c r="F13" s="221"/>
    </row>
    <row r="14" spans="1:6">
      <c r="A14" s="228"/>
      <c r="B14" s="228"/>
      <c r="C14" s="223"/>
      <c r="D14" s="224"/>
      <c r="E14" s="225" t="s">
        <v>76</v>
      </c>
      <c r="F14" s="224"/>
    </row>
    <row r="15" spans="1:6">
      <c r="A15" s="228"/>
      <c r="B15" s="228"/>
      <c r="C15" s="229" t="s">
        <v>77</v>
      </c>
      <c r="D15" s="230" t="s">
        <v>76</v>
      </c>
      <c r="E15" s="231" t="s">
        <v>76</v>
      </c>
      <c r="F15" s="229"/>
    </row>
    <row r="16" spans="1:6">
      <c r="A16" s="485" t="s">
        <v>10</v>
      </c>
      <c r="B16" s="485"/>
      <c r="C16" s="485"/>
      <c r="D16" s="485"/>
      <c r="E16" s="232"/>
      <c r="F16" s="233">
        <f>SUM(F8:F15)</f>
        <v>0</v>
      </c>
    </row>
    <row r="17" spans="1:6">
      <c r="A17" s="234"/>
      <c r="B17" s="235" t="s">
        <v>78</v>
      </c>
      <c r="C17" s="230" t="s">
        <v>69</v>
      </c>
      <c r="D17" s="230" t="s">
        <v>70</v>
      </c>
      <c r="E17" s="236" t="s">
        <v>70</v>
      </c>
      <c r="F17" s="216"/>
    </row>
    <row r="18" spans="1:6">
      <c r="A18" s="237"/>
      <c r="B18" s="219"/>
      <c r="C18" s="220" t="s">
        <v>79</v>
      </c>
      <c r="D18" s="221" t="s">
        <v>72</v>
      </c>
      <c r="E18" s="222" t="s">
        <v>72</v>
      </c>
      <c r="F18" s="221"/>
    </row>
    <row r="19" spans="1:6">
      <c r="A19" s="237"/>
      <c r="B19" s="219"/>
      <c r="C19" s="223"/>
      <c r="D19" s="224"/>
      <c r="E19" s="225" t="s">
        <v>56</v>
      </c>
      <c r="F19" s="224"/>
    </row>
    <row r="20" spans="1:6">
      <c r="A20" s="237"/>
      <c r="B20" s="219"/>
      <c r="C20" s="220" t="s">
        <v>80</v>
      </c>
      <c r="D20" s="221" t="s">
        <v>56</v>
      </c>
      <c r="E20" s="222" t="s">
        <v>56</v>
      </c>
      <c r="F20" s="221"/>
    </row>
    <row r="21" spans="1:6">
      <c r="A21" s="238"/>
      <c r="B21" s="228"/>
      <c r="C21" s="223"/>
      <c r="D21" s="224"/>
      <c r="E21" s="225" t="s">
        <v>74</v>
      </c>
      <c r="F21" s="224"/>
    </row>
    <row r="22" spans="1:6">
      <c r="A22" s="238"/>
      <c r="B22" s="228"/>
      <c r="C22" s="239" t="s">
        <v>81</v>
      </c>
      <c r="D22" s="240" t="s">
        <v>74</v>
      </c>
      <c r="E22" s="222" t="s">
        <v>74</v>
      </c>
      <c r="F22" s="221"/>
    </row>
    <row r="23" spans="1:6">
      <c r="A23" s="241"/>
      <c r="B23" s="223"/>
      <c r="C23" s="242"/>
      <c r="D23" s="243"/>
      <c r="E23" s="225" t="s">
        <v>76</v>
      </c>
      <c r="F23" s="230"/>
    </row>
    <row r="24" spans="1:6">
      <c r="A24" s="474" t="s">
        <v>10</v>
      </c>
      <c r="B24" s="475"/>
      <c r="C24" s="475"/>
      <c r="D24" s="476"/>
      <c r="E24" s="232"/>
      <c r="F24" s="232">
        <f>SUM(F17:F23)</f>
        <v>0</v>
      </c>
    </row>
    <row r="25" spans="1:6">
      <c r="A25" s="209" t="s">
        <v>174</v>
      </c>
      <c r="B25" s="209" t="s">
        <v>82</v>
      </c>
      <c r="C25" s="216" t="s">
        <v>83</v>
      </c>
      <c r="D25" s="216" t="s">
        <v>84</v>
      </c>
      <c r="E25" s="216"/>
      <c r="F25" s="216"/>
    </row>
    <row r="26" spans="1:6">
      <c r="A26" s="219"/>
      <c r="B26" s="219"/>
      <c r="C26" s="216" t="s">
        <v>69</v>
      </c>
      <c r="D26" s="216" t="s">
        <v>70</v>
      </c>
      <c r="E26" s="244" t="s">
        <v>70</v>
      </c>
      <c r="F26" s="216"/>
    </row>
    <row r="27" spans="1:6">
      <c r="A27" s="219"/>
      <c r="B27" s="219"/>
      <c r="C27" s="220" t="s">
        <v>85</v>
      </c>
      <c r="D27" s="221" t="s">
        <v>72</v>
      </c>
      <c r="E27" s="222" t="s">
        <v>72</v>
      </c>
      <c r="F27" s="226"/>
    </row>
    <row r="28" spans="1:6">
      <c r="A28" s="219"/>
      <c r="B28" s="219"/>
      <c r="C28" s="223"/>
      <c r="D28" s="224"/>
      <c r="E28" s="225" t="s">
        <v>56</v>
      </c>
      <c r="F28" s="227"/>
    </row>
    <row r="29" spans="1:6">
      <c r="A29" s="219"/>
      <c r="B29" s="219"/>
      <c r="C29" s="220" t="s">
        <v>58</v>
      </c>
      <c r="D29" s="221" t="s">
        <v>56</v>
      </c>
      <c r="E29" s="222" t="s">
        <v>56</v>
      </c>
      <c r="F29" s="226"/>
    </row>
    <row r="30" spans="1:6">
      <c r="A30" s="219"/>
      <c r="B30" s="219"/>
      <c r="C30" s="223"/>
      <c r="D30" s="224"/>
      <c r="E30" s="225" t="s">
        <v>74</v>
      </c>
      <c r="F30" s="227"/>
    </row>
    <row r="31" spans="1:6">
      <c r="A31" s="219"/>
      <c r="B31" s="219"/>
      <c r="C31" s="220" t="s">
        <v>86</v>
      </c>
      <c r="D31" s="221" t="s">
        <v>74</v>
      </c>
      <c r="E31" s="222" t="s">
        <v>74</v>
      </c>
      <c r="F31" s="221"/>
    </row>
    <row r="32" spans="1:6">
      <c r="A32" s="228"/>
      <c r="B32" s="228"/>
      <c r="C32" s="223"/>
      <c r="D32" s="224"/>
      <c r="E32" s="225" t="s">
        <v>76</v>
      </c>
      <c r="F32" s="224"/>
    </row>
    <row r="33" spans="1:6">
      <c r="A33" s="228"/>
      <c r="B33" s="228"/>
      <c r="C33" s="223" t="s">
        <v>87</v>
      </c>
      <c r="D33" s="243" t="s">
        <v>76</v>
      </c>
      <c r="E33" s="231" t="s">
        <v>76</v>
      </c>
      <c r="F33" s="230"/>
    </row>
    <row r="34" spans="1:6">
      <c r="A34" s="477" t="s">
        <v>10</v>
      </c>
      <c r="B34" s="478"/>
      <c r="C34" s="478"/>
      <c r="D34" s="479"/>
      <c r="E34" s="245"/>
      <c r="F34" s="233">
        <f>SUM(F25:F33)</f>
        <v>0</v>
      </c>
    </row>
    <row r="35" spans="1:6">
      <c r="A35" s="480" t="s">
        <v>299</v>
      </c>
      <c r="B35" s="481"/>
      <c r="C35" s="481"/>
      <c r="D35" s="482"/>
      <c r="E35" s="246"/>
      <c r="F35" s="247">
        <f>+F16+F24+F34</f>
        <v>0</v>
      </c>
    </row>
    <row r="36" spans="1:6">
      <c r="A36" s="248"/>
      <c r="B36" s="248"/>
      <c r="C36" s="248"/>
      <c r="D36" s="248"/>
      <c r="E36" s="248"/>
      <c r="F36" s="249"/>
    </row>
    <row r="37" spans="1:6">
      <c r="A37" s="248"/>
      <c r="B37" s="248"/>
      <c r="C37" s="248"/>
      <c r="D37" s="248"/>
      <c r="E37" s="248"/>
      <c r="F37" s="249"/>
    </row>
    <row r="38" spans="1:6" s="145" customFormat="1">
      <c r="A38" s="463" t="s">
        <v>234</v>
      </c>
      <c r="B38" s="463"/>
      <c r="C38" s="463"/>
      <c r="D38" s="463"/>
      <c r="E38" s="463"/>
      <c r="F38" s="177"/>
    </row>
    <row r="39" spans="1:6" s="145" customFormat="1" ht="23.45" customHeight="1">
      <c r="A39" s="463" t="s">
        <v>230</v>
      </c>
      <c r="B39" s="463"/>
      <c r="C39" s="463"/>
      <c r="D39" s="463"/>
      <c r="E39" s="463"/>
      <c r="F39" s="177"/>
    </row>
    <row r="40" spans="1:6">
      <c r="B40" s="205"/>
    </row>
    <row r="41" spans="1:6">
      <c r="A41" s="463"/>
      <c r="B41" s="463"/>
      <c r="C41" s="463"/>
      <c r="D41" s="463"/>
      <c r="E41" s="463"/>
    </row>
    <row r="42" spans="1:6">
      <c r="A42" s="463"/>
      <c r="B42" s="463"/>
      <c r="C42" s="463"/>
      <c r="D42" s="463"/>
      <c r="E42" s="463"/>
    </row>
  </sheetData>
  <mergeCells count="12">
    <mergeCell ref="A1:F1"/>
    <mergeCell ref="A3:F3"/>
    <mergeCell ref="A4:F4"/>
    <mergeCell ref="A5:F5"/>
    <mergeCell ref="A16:D16"/>
    <mergeCell ref="A41:E41"/>
    <mergeCell ref="A42:E42"/>
    <mergeCell ref="A24:D24"/>
    <mergeCell ref="A34:D34"/>
    <mergeCell ref="A35:D35"/>
    <mergeCell ref="A38:E38"/>
    <mergeCell ref="A39:E39"/>
  </mergeCells>
  <printOptions horizontalCentered="1"/>
  <pageMargins left="0.15748031496062992" right="0.15748031496062992" top="0.78740157480314965" bottom="0.15748031496062992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Y52"/>
  <sheetViews>
    <sheetView zoomScale="70" zoomScaleNormal="70" workbookViewId="0">
      <selection activeCell="U16" sqref="U16"/>
    </sheetView>
  </sheetViews>
  <sheetFormatPr defaultColWidth="9.140625" defaultRowHeight="21"/>
  <cols>
    <col min="1" max="1" width="9.140625" style="16"/>
    <col min="2" max="2" width="6.140625" style="16" customWidth="1"/>
    <col min="3" max="3" width="9.140625" style="16"/>
    <col min="4" max="4" width="9.140625" style="16" customWidth="1"/>
    <col min="5" max="5" width="23" style="16" customWidth="1"/>
    <col min="6" max="6" width="17.7109375" style="16" customWidth="1"/>
    <col min="7" max="8" width="9.7109375" style="16" customWidth="1"/>
    <col min="9" max="9" width="11.28515625" style="16" customWidth="1"/>
    <col min="10" max="11" width="10" style="16" customWidth="1"/>
    <col min="12" max="14" width="7.140625" style="16" customWidth="1"/>
    <col min="15" max="15" width="23.85546875" style="16" customWidth="1"/>
    <col min="16" max="16384" width="9.140625" style="16"/>
  </cols>
  <sheetData>
    <row r="1" spans="1:25" ht="20.25" customHeight="1">
      <c r="D1" s="20"/>
      <c r="M1" s="489" t="s">
        <v>88</v>
      </c>
      <c r="N1" s="489"/>
      <c r="O1" s="489"/>
    </row>
    <row r="2" spans="1:25" ht="25.5" customHeigh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</row>
    <row r="3" spans="1:25" ht="18.75" customHeight="1">
      <c r="A3" s="491" t="s">
        <v>89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</row>
    <row r="4" spans="1:25" ht="18.75" customHeight="1">
      <c r="A4" s="31" t="s">
        <v>90</v>
      </c>
      <c r="D4" s="20"/>
    </row>
    <row r="5" spans="1:25" ht="20.100000000000001" customHeight="1">
      <c r="A5" s="30" t="s">
        <v>91</v>
      </c>
      <c r="B5" s="29"/>
      <c r="C5" s="29"/>
      <c r="D5" s="29"/>
      <c r="E5" s="22"/>
      <c r="F5" s="23" t="s">
        <v>92</v>
      </c>
      <c r="G5" s="22"/>
      <c r="H5" s="22"/>
      <c r="I5" s="22"/>
      <c r="J5" s="22"/>
      <c r="K5" s="22"/>
      <c r="L5" s="22"/>
      <c r="M5" s="22"/>
      <c r="N5" s="22"/>
      <c r="O5" s="21"/>
    </row>
    <row r="6" spans="1:25" ht="20.100000000000001" customHeight="1">
      <c r="A6" s="17" t="s">
        <v>238</v>
      </c>
      <c r="B6" s="28"/>
      <c r="C6" s="28"/>
      <c r="D6" s="27"/>
      <c r="E6" s="19"/>
      <c r="F6" s="492" t="s">
        <v>154</v>
      </c>
      <c r="G6" s="493"/>
      <c r="H6" s="493"/>
      <c r="I6" s="493"/>
      <c r="J6" s="493" t="s">
        <v>165</v>
      </c>
      <c r="K6" s="493"/>
      <c r="L6" s="493"/>
      <c r="M6" s="493"/>
      <c r="N6" s="493"/>
      <c r="O6" s="494"/>
    </row>
    <row r="7" spans="1:25" ht="20.100000000000001" customHeight="1">
      <c r="A7" s="26"/>
      <c r="B7" s="24"/>
      <c r="C7" s="24"/>
      <c r="D7" s="25"/>
      <c r="E7" s="24"/>
      <c r="F7" s="486" t="s">
        <v>155</v>
      </c>
      <c r="G7" s="487"/>
      <c r="H7" s="487"/>
      <c r="I7" s="487"/>
      <c r="J7" s="487" t="s">
        <v>166</v>
      </c>
      <c r="K7" s="487"/>
      <c r="L7" s="487"/>
      <c r="M7" s="487"/>
      <c r="N7" s="487"/>
      <c r="O7" s="488"/>
    </row>
    <row r="8" spans="1:25" ht="20.100000000000001" customHeight="1">
      <c r="A8" s="359" t="s">
        <v>301</v>
      </c>
      <c r="B8" s="359"/>
      <c r="C8" s="359"/>
      <c r="D8" s="359"/>
      <c r="E8" s="359"/>
      <c r="F8" s="275"/>
      <c r="I8" s="210"/>
      <c r="J8" s="500"/>
      <c r="K8" s="500"/>
      <c r="L8" s="28"/>
      <c r="M8" s="28"/>
      <c r="N8" s="28"/>
      <c r="O8" s="28"/>
    </row>
    <row r="9" spans="1:25" ht="20.100000000000001" customHeight="1">
      <c r="A9" s="406"/>
      <c r="B9" s="406"/>
      <c r="C9" s="406"/>
      <c r="E9"/>
      <c r="F9" s="501" t="s">
        <v>185</v>
      </c>
      <c r="G9" s="501"/>
      <c r="H9" s="372" t="s">
        <v>184</v>
      </c>
      <c r="I9" s="373" t="s">
        <v>178</v>
      </c>
      <c r="J9" s="374" t="s">
        <v>41</v>
      </c>
      <c r="K9" s="375" t="s">
        <v>10</v>
      </c>
      <c r="L9"/>
      <c r="M9"/>
      <c r="N9"/>
      <c r="Q9"/>
      <c r="R9"/>
      <c r="S9"/>
      <c r="T9"/>
      <c r="U9"/>
      <c r="V9"/>
      <c r="W9"/>
      <c r="X9"/>
      <c r="Y9"/>
    </row>
    <row r="10" spans="1:25" ht="20.100000000000001" customHeight="1">
      <c r="A10" s="276"/>
      <c r="B10" s="276"/>
      <c r="C10" s="276"/>
      <c r="E10"/>
      <c r="F10" s="502" t="s">
        <v>259</v>
      </c>
      <c r="G10" s="502"/>
      <c r="H10" s="376">
        <v>10</v>
      </c>
      <c r="I10" s="376">
        <v>2</v>
      </c>
      <c r="J10" s="376">
        <v>50</v>
      </c>
      <c r="K10" s="277">
        <f>SUM(H10:J10)</f>
        <v>62</v>
      </c>
      <c r="L10"/>
      <c r="M10"/>
      <c r="N10"/>
      <c r="Q10"/>
      <c r="R10"/>
      <c r="S10"/>
      <c r="T10"/>
      <c r="U10"/>
      <c r="V10"/>
      <c r="W10"/>
      <c r="X10"/>
      <c r="Y10"/>
    </row>
    <row r="11" spans="1:25" ht="20.100000000000001" customHeight="1">
      <c r="A11" s="406"/>
      <c r="B11" s="406"/>
      <c r="C11" s="406"/>
      <c r="E11"/>
      <c r="F11" s="503" t="s">
        <v>302</v>
      </c>
      <c r="G11" s="503"/>
      <c r="H11" s="377">
        <v>5</v>
      </c>
      <c r="I11" s="377">
        <v>3</v>
      </c>
      <c r="J11" s="377">
        <v>82</v>
      </c>
      <c r="K11" s="277">
        <f>SUM(H11:J11)</f>
        <v>90</v>
      </c>
      <c r="L11"/>
      <c r="M11"/>
      <c r="N11"/>
      <c r="Q11"/>
      <c r="R11"/>
      <c r="S11"/>
      <c r="T11"/>
      <c r="U11"/>
      <c r="V11"/>
      <c r="W11"/>
      <c r="X11"/>
      <c r="Y11"/>
    </row>
    <row r="12" spans="1:25" ht="18.75" customHeight="1">
      <c r="A12" s="504" t="s">
        <v>156</v>
      </c>
      <c r="B12" s="504"/>
      <c r="C12" s="504"/>
      <c r="D12" s="504"/>
      <c r="E12" s="504"/>
      <c r="F12" s="19"/>
      <c r="G12" s="19"/>
      <c r="H12" s="19"/>
      <c r="I12" s="19"/>
      <c r="J12" s="19"/>
      <c r="K12" s="19"/>
      <c r="L12" s="19"/>
      <c r="M12" s="19"/>
      <c r="N12" s="19"/>
      <c r="O12" s="19"/>
      <c r="Q12"/>
      <c r="R12"/>
      <c r="S12"/>
      <c r="T12"/>
      <c r="U12"/>
      <c r="V12"/>
      <c r="W12"/>
      <c r="X12"/>
      <c r="Y12"/>
    </row>
    <row r="13" spans="1:25" ht="19.149999999999999" customHeight="1">
      <c r="A13" s="495" t="s">
        <v>65</v>
      </c>
      <c r="B13" s="495"/>
      <c r="C13" s="495"/>
      <c r="D13" s="495"/>
      <c r="E13" s="495"/>
      <c r="F13" s="496" t="s">
        <v>181</v>
      </c>
      <c r="G13" s="496"/>
      <c r="H13" s="495" t="s">
        <v>93</v>
      </c>
      <c r="I13" s="495"/>
      <c r="J13" s="495"/>
      <c r="K13" s="495"/>
      <c r="L13" s="495"/>
      <c r="M13" s="495"/>
      <c r="N13" s="495"/>
      <c r="O13" s="495"/>
      <c r="Q13"/>
      <c r="R13"/>
      <c r="S13"/>
      <c r="T13"/>
      <c r="U13"/>
      <c r="V13"/>
      <c r="W13"/>
      <c r="X13"/>
      <c r="Y13"/>
    </row>
    <row r="14" spans="1:25" ht="19.149999999999999" customHeight="1">
      <c r="A14" s="495"/>
      <c r="B14" s="495"/>
      <c r="C14" s="495"/>
      <c r="D14" s="495"/>
      <c r="E14" s="495"/>
      <c r="F14" s="495" t="s">
        <v>10</v>
      </c>
      <c r="G14" s="495"/>
      <c r="H14" s="495"/>
      <c r="I14" s="495"/>
      <c r="J14" s="495"/>
      <c r="K14" s="495"/>
      <c r="L14" s="495"/>
      <c r="M14" s="495"/>
      <c r="N14" s="495"/>
      <c r="O14" s="495"/>
      <c r="Q14"/>
      <c r="R14"/>
      <c r="S14"/>
      <c r="T14"/>
      <c r="U14"/>
      <c r="V14"/>
      <c r="W14"/>
      <c r="X14"/>
      <c r="Y14"/>
    </row>
    <row r="15" spans="1:25" ht="20.100000000000001" customHeight="1">
      <c r="A15" s="497" t="s">
        <v>94</v>
      </c>
      <c r="B15" s="497"/>
      <c r="C15" s="497"/>
      <c r="D15" s="497"/>
      <c r="E15" s="497"/>
      <c r="F15" s="498"/>
      <c r="G15" s="499"/>
      <c r="H15" s="23"/>
      <c r="I15" s="22"/>
      <c r="J15" s="22"/>
      <c r="K15" s="22"/>
      <c r="L15" s="22"/>
      <c r="M15" s="22"/>
      <c r="N15" s="22"/>
      <c r="O15" s="21"/>
    </row>
    <row r="16" spans="1:25" ht="20.100000000000001" customHeight="1">
      <c r="A16" s="512" t="s">
        <v>147</v>
      </c>
      <c r="B16" s="512"/>
      <c r="C16" s="512"/>
      <c r="D16" s="512"/>
      <c r="E16" s="512"/>
      <c r="F16" s="513">
        <f>F17+F21</f>
        <v>360</v>
      </c>
      <c r="G16" s="514"/>
      <c r="H16" s="505" t="s">
        <v>95</v>
      </c>
      <c r="I16" s="505"/>
      <c r="J16" s="505"/>
      <c r="K16" s="505"/>
      <c r="L16" s="505"/>
      <c r="M16" s="505"/>
      <c r="N16" s="505"/>
      <c r="O16" s="505"/>
    </row>
    <row r="17" spans="1:16" ht="20.100000000000001" customHeight="1">
      <c r="A17" s="18"/>
      <c r="B17" s="494" t="s">
        <v>303</v>
      </c>
      <c r="C17" s="505"/>
      <c r="D17" s="505"/>
      <c r="E17" s="505"/>
      <c r="F17" s="510">
        <f>F18+F19+F20</f>
        <v>324</v>
      </c>
      <c r="G17" s="511"/>
      <c r="H17" s="505" t="s">
        <v>309</v>
      </c>
      <c r="I17" s="505"/>
      <c r="J17" s="505"/>
      <c r="K17" s="505"/>
      <c r="L17" s="505"/>
      <c r="M17" s="505"/>
      <c r="N17" s="505"/>
      <c r="O17" s="505"/>
    </row>
    <row r="18" spans="1:16" ht="20.100000000000001" customHeight="1">
      <c r="A18" s="18"/>
      <c r="B18" s="506" t="s">
        <v>170</v>
      </c>
      <c r="C18" s="506"/>
      <c r="D18" s="506"/>
      <c r="E18" s="507"/>
      <c r="F18" s="508">
        <v>50</v>
      </c>
      <c r="G18" s="509"/>
      <c r="H18" s="492" t="s">
        <v>96</v>
      </c>
      <c r="I18" s="493"/>
      <c r="J18" s="493"/>
      <c r="K18" s="493"/>
      <c r="L18" s="493"/>
      <c r="M18" s="493"/>
      <c r="N18" s="493"/>
      <c r="O18" s="494"/>
    </row>
    <row r="19" spans="1:16" ht="19.7" customHeight="1">
      <c r="A19" s="18"/>
      <c r="B19" s="506" t="s">
        <v>228</v>
      </c>
      <c r="C19" s="506"/>
      <c r="D19" s="506"/>
      <c r="E19" s="507"/>
      <c r="F19" s="508">
        <v>20</v>
      </c>
      <c r="G19" s="509"/>
      <c r="H19" s="492" t="s">
        <v>97</v>
      </c>
      <c r="I19" s="493"/>
      <c r="J19" s="493"/>
      <c r="K19" s="493"/>
      <c r="L19" s="493"/>
      <c r="M19" s="493"/>
      <c r="N19" s="493"/>
      <c r="O19" s="494"/>
    </row>
    <row r="20" spans="1:16" ht="19.7" customHeight="1">
      <c r="A20" s="18"/>
      <c r="B20" s="506" t="s">
        <v>229</v>
      </c>
      <c r="C20" s="506"/>
      <c r="D20" s="506"/>
      <c r="E20" s="507"/>
      <c r="F20" s="508">
        <v>254</v>
      </c>
      <c r="G20" s="509"/>
      <c r="H20" s="492" t="s">
        <v>274</v>
      </c>
      <c r="I20" s="493"/>
      <c r="J20" s="493"/>
      <c r="K20" s="493"/>
      <c r="L20" s="493"/>
      <c r="M20" s="493"/>
      <c r="N20" s="493"/>
      <c r="O20" s="494"/>
    </row>
    <row r="21" spans="1:16" ht="19.7" customHeight="1">
      <c r="A21" s="18"/>
      <c r="B21" s="494" t="s">
        <v>98</v>
      </c>
      <c r="C21" s="505"/>
      <c r="D21" s="505"/>
      <c r="E21" s="505"/>
      <c r="F21" s="515">
        <f>F22+F30</f>
        <v>36</v>
      </c>
      <c r="G21" s="510"/>
      <c r="H21" s="492" t="s">
        <v>100</v>
      </c>
      <c r="I21" s="493"/>
      <c r="J21" s="493"/>
      <c r="K21" s="493"/>
      <c r="L21" s="493"/>
      <c r="M21" s="493"/>
      <c r="N21" s="493"/>
      <c r="O21" s="494"/>
    </row>
    <row r="22" spans="1:16" ht="20.100000000000001" customHeight="1">
      <c r="A22" s="18"/>
      <c r="B22" s="494" t="s">
        <v>99</v>
      </c>
      <c r="C22" s="505"/>
      <c r="D22" s="505"/>
      <c r="E22" s="505"/>
      <c r="F22" s="516">
        <f>+F23+F24+F25</f>
        <v>36</v>
      </c>
      <c r="G22" s="513"/>
      <c r="H22" s="492" t="s">
        <v>102</v>
      </c>
      <c r="I22" s="493"/>
      <c r="J22" s="493"/>
      <c r="K22" s="493"/>
      <c r="L22" s="493"/>
      <c r="M22" s="493"/>
      <c r="N22" s="493"/>
      <c r="O22" s="494"/>
    </row>
    <row r="23" spans="1:16" ht="20.100000000000001" customHeight="1">
      <c r="A23" s="18"/>
      <c r="B23" s="402"/>
      <c r="C23" s="493" t="s">
        <v>101</v>
      </c>
      <c r="D23" s="493"/>
      <c r="E23" s="494"/>
      <c r="F23" s="517">
        <v>2</v>
      </c>
      <c r="G23" s="508"/>
      <c r="P23" s="18"/>
    </row>
    <row r="24" spans="1:16" ht="20.100000000000001" customHeight="1">
      <c r="A24" s="18"/>
      <c r="B24" s="402"/>
      <c r="C24" s="493" t="s">
        <v>103</v>
      </c>
      <c r="D24" s="493"/>
      <c r="E24" s="494"/>
      <c r="F24" s="517">
        <v>3</v>
      </c>
      <c r="G24" s="508"/>
      <c r="H24" s="518"/>
      <c r="I24" s="493"/>
      <c r="J24" s="493"/>
      <c r="K24" s="493"/>
      <c r="L24" s="493"/>
      <c r="M24" s="493"/>
      <c r="N24" s="493"/>
      <c r="O24" s="494"/>
    </row>
    <row r="25" spans="1:16" ht="20.100000000000001" customHeight="1">
      <c r="A25" s="18"/>
      <c r="B25" s="402"/>
      <c r="C25" s="493" t="s">
        <v>286</v>
      </c>
      <c r="D25" s="493"/>
      <c r="E25" s="494"/>
      <c r="F25" s="519">
        <f>F26+F27+F28+F29</f>
        <v>31</v>
      </c>
      <c r="G25" s="520"/>
      <c r="H25" s="521" t="s">
        <v>150</v>
      </c>
      <c r="I25" s="522"/>
      <c r="J25" s="522"/>
      <c r="K25" s="522"/>
      <c r="L25" s="522"/>
      <c r="M25" s="522"/>
      <c r="N25" s="522"/>
      <c r="O25" s="523"/>
    </row>
    <row r="26" spans="1:16" ht="20.100000000000001" customHeight="1">
      <c r="A26" s="18"/>
      <c r="B26" s="494" t="s">
        <v>243</v>
      </c>
      <c r="C26" s="505"/>
      <c r="D26" s="505"/>
      <c r="E26" s="505"/>
      <c r="F26" s="517">
        <v>30</v>
      </c>
      <c r="G26" s="508"/>
      <c r="H26" s="526" t="s">
        <v>244</v>
      </c>
      <c r="I26" s="493"/>
      <c r="J26" s="493"/>
      <c r="K26" s="493"/>
      <c r="L26" s="493"/>
      <c r="M26" s="493"/>
      <c r="N26" s="493"/>
      <c r="O26" s="494"/>
    </row>
    <row r="27" spans="1:16" ht="20.100000000000001" customHeight="1">
      <c r="A27" s="18"/>
      <c r="B27" s="493" t="s">
        <v>245</v>
      </c>
      <c r="C27" s="493"/>
      <c r="D27" s="493"/>
      <c r="E27" s="494"/>
      <c r="F27" s="527"/>
      <c r="G27" s="508"/>
      <c r="H27" s="492" t="s">
        <v>246</v>
      </c>
      <c r="I27" s="493"/>
      <c r="J27" s="493"/>
      <c r="K27" s="493"/>
      <c r="L27" s="493"/>
      <c r="M27" s="493"/>
      <c r="N27" s="493"/>
      <c r="O27" s="494"/>
    </row>
    <row r="28" spans="1:16" ht="20.100000000000001" customHeight="1">
      <c r="A28" s="18"/>
      <c r="B28" s="493" t="s">
        <v>247</v>
      </c>
      <c r="C28" s="493"/>
      <c r="D28" s="493"/>
      <c r="E28" s="494"/>
      <c r="F28" s="527"/>
      <c r="G28" s="508"/>
      <c r="H28" s="492" t="s">
        <v>248</v>
      </c>
      <c r="I28" s="493"/>
      <c r="J28" s="493"/>
      <c r="K28" s="493"/>
      <c r="L28" s="493"/>
      <c r="M28" s="493"/>
      <c r="N28" s="493"/>
      <c r="O28" s="494"/>
    </row>
    <row r="29" spans="1:16" ht="20.100000000000001" customHeight="1">
      <c r="A29" s="18"/>
      <c r="B29" s="494" t="s">
        <v>250</v>
      </c>
      <c r="C29" s="505"/>
      <c r="D29" s="505"/>
      <c r="E29" s="505"/>
      <c r="F29" s="517">
        <v>1</v>
      </c>
      <c r="G29" s="508"/>
      <c r="H29" s="18"/>
      <c r="I29" s="19"/>
      <c r="J29" s="19"/>
      <c r="K29" s="19"/>
      <c r="L29" s="19"/>
      <c r="M29" s="19"/>
      <c r="N29" s="19"/>
      <c r="O29" s="54"/>
    </row>
    <row r="30" spans="1:16" ht="19.7" customHeight="1">
      <c r="A30" s="18"/>
      <c r="B30" s="494" t="s">
        <v>148</v>
      </c>
      <c r="C30" s="505"/>
      <c r="D30" s="505"/>
      <c r="E30" s="505"/>
      <c r="F30" s="524">
        <f>F31</f>
        <v>0</v>
      </c>
      <c r="G30" s="525"/>
      <c r="H30" s="18"/>
      <c r="I30" s="19"/>
      <c r="J30" s="19"/>
      <c r="K30" s="19"/>
      <c r="L30" s="19"/>
      <c r="M30" s="19"/>
      <c r="N30" s="19"/>
      <c r="O30" s="54"/>
    </row>
    <row r="31" spans="1:16" ht="20.100000000000001" customHeight="1">
      <c r="A31" s="18"/>
      <c r="B31" s="27"/>
      <c r="C31" s="530" t="s">
        <v>167</v>
      </c>
      <c r="D31" s="530"/>
      <c r="E31" s="531"/>
      <c r="F31" s="532"/>
      <c r="G31" s="533"/>
      <c r="H31" s="18"/>
      <c r="I31" s="19"/>
      <c r="J31" s="19"/>
      <c r="K31" s="19"/>
      <c r="L31" s="19"/>
      <c r="M31" s="19"/>
      <c r="N31" s="19"/>
      <c r="O31" s="54"/>
    </row>
    <row r="32" spans="1:16" ht="20.100000000000001" customHeight="1">
      <c r="A32" s="18"/>
      <c r="B32" s="27"/>
      <c r="C32" s="534" t="s">
        <v>168</v>
      </c>
      <c r="D32" s="534"/>
      <c r="E32" s="535"/>
      <c r="F32" s="536"/>
      <c r="G32" s="536"/>
      <c r="H32" s="18"/>
      <c r="I32" s="19"/>
      <c r="J32" s="19"/>
      <c r="K32" s="19"/>
      <c r="L32" s="19"/>
      <c r="M32" s="19"/>
      <c r="N32" s="19"/>
      <c r="O32" s="54"/>
    </row>
    <row r="33" spans="1:15" ht="20.100000000000001" customHeight="1">
      <c r="A33" s="18"/>
      <c r="B33" s="76"/>
      <c r="C33" s="537" t="s">
        <v>169</v>
      </c>
      <c r="D33" s="537"/>
      <c r="E33" s="537"/>
      <c r="F33" s="532"/>
      <c r="G33" s="533"/>
      <c r="H33" s="19"/>
      <c r="I33" s="19"/>
      <c r="J33" s="19"/>
      <c r="K33" s="19"/>
      <c r="L33" s="19"/>
      <c r="M33" s="19"/>
      <c r="N33" s="19"/>
      <c r="O33" s="54"/>
    </row>
    <row r="34" spans="1:15" ht="20.100000000000001" customHeight="1">
      <c r="A34" s="101"/>
      <c r="B34" s="102"/>
      <c r="C34" s="102"/>
      <c r="D34" s="102"/>
      <c r="E34" s="102"/>
      <c r="F34" s="400"/>
      <c r="G34" s="401"/>
      <c r="H34" s="24"/>
      <c r="I34" s="24"/>
      <c r="J34" s="24"/>
      <c r="K34" s="24"/>
      <c r="L34" s="24"/>
      <c r="M34" s="24"/>
      <c r="N34" s="24"/>
      <c r="O34" s="65"/>
    </row>
    <row r="35" spans="1:15" ht="20.100000000000001" customHeight="1">
      <c r="A35" s="538" t="s">
        <v>104</v>
      </c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404" t="s">
        <v>105</v>
      </c>
    </row>
    <row r="36" spans="1:15" ht="20.100000000000001" customHeight="1">
      <c r="A36" s="399"/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404"/>
    </row>
    <row r="37" spans="1:15" ht="12.2" customHeight="1">
      <c r="A37" s="100"/>
      <c r="B37" s="100"/>
      <c r="C37" s="100"/>
      <c r="D37" s="100"/>
      <c r="E37" s="100"/>
      <c r="F37" s="405"/>
      <c r="G37" s="405"/>
      <c r="H37" s="403"/>
      <c r="I37" s="403"/>
      <c r="J37" s="403"/>
      <c r="K37" s="403"/>
      <c r="L37" s="403"/>
      <c r="M37" s="403"/>
      <c r="N37" s="403"/>
      <c r="O37" s="403"/>
    </row>
    <row r="38" spans="1:15" ht="20.100000000000001" customHeight="1">
      <c r="A38" s="100"/>
      <c r="B38" s="32" t="s">
        <v>3</v>
      </c>
      <c r="C38" s="539" t="s">
        <v>106</v>
      </c>
      <c r="D38" s="540"/>
      <c r="E38" s="32" t="s">
        <v>107</v>
      </c>
      <c r="F38" s="541" t="s">
        <v>108</v>
      </c>
      <c r="G38" s="542"/>
      <c r="H38" s="543"/>
      <c r="I38" s="32" t="s">
        <v>109</v>
      </c>
      <c r="J38" s="32" t="s">
        <v>37</v>
      </c>
      <c r="K38" s="32" t="s">
        <v>110</v>
      </c>
      <c r="L38"/>
      <c r="M38" s="403"/>
      <c r="N38" s="403"/>
    </row>
    <row r="39" spans="1:15" ht="20.100000000000001" customHeight="1">
      <c r="A39" s="100"/>
      <c r="B39" s="33" t="s">
        <v>111</v>
      </c>
      <c r="C39" s="544"/>
      <c r="D39" s="545"/>
      <c r="E39" s="33" t="s">
        <v>112</v>
      </c>
      <c r="F39" s="33" t="s">
        <v>113</v>
      </c>
      <c r="G39" s="33" t="s">
        <v>304</v>
      </c>
      <c r="H39" s="33" t="s">
        <v>10</v>
      </c>
      <c r="I39" s="33" t="s">
        <v>114</v>
      </c>
      <c r="J39" s="34"/>
      <c r="K39" s="33" t="s">
        <v>115</v>
      </c>
      <c r="L39"/>
      <c r="M39" s="403"/>
      <c r="N39" s="403"/>
    </row>
    <row r="40" spans="1:15" ht="20.100000000000001" customHeight="1">
      <c r="A40" s="100"/>
      <c r="B40" s="35"/>
      <c r="C40" s="546"/>
      <c r="D40" s="547"/>
      <c r="E40" s="35" t="s">
        <v>116</v>
      </c>
      <c r="F40" s="51" t="s">
        <v>44</v>
      </c>
      <c r="G40" s="51" t="s">
        <v>9</v>
      </c>
      <c r="H40" s="51" t="s">
        <v>117</v>
      </c>
      <c r="I40" s="51" t="s">
        <v>45</v>
      </c>
      <c r="J40" s="51" t="s">
        <v>118</v>
      </c>
      <c r="K40" s="35" t="s">
        <v>11</v>
      </c>
      <c r="L40"/>
      <c r="M40" s="403"/>
      <c r="N40" s="403"/>
    </row>
    <row r="41" spans="1:15" ht="20.100000000000001" customHeight="1" thickBot="1">
      <c r="A41" s="100"/>
      <c r="B41" s="64">
        <v>1</v>
      </c>
      <c r="C41" s="548" t="s">
        <v>119</v>
      </c>
      <c r="D41" s="549"/>
      <c r="E41" s="378"/>
      <c r="F41" s="61"/>
      <c r="G41" s="61"/>
      <c r="H41" s="61"/>
      <c r="I41" s="61"/>
      <c r="J41" s="61"/>
      <c r="K41" s="60"/>
      <c r="L41"/>
      <c r="M41" s="403"/>
      <c r="N41" s="403"/>
    </row>
    <row r="42" spans="1:15" ht="20.100000000000001" customHeight="1" thickTop="1" thickBot="1">
      <c r="A42" s="100"/>
      <c r="B42" s="64"/>
      <c r="C42" s="528" t="s">
        <v>171</v>
      </c>
      <c r="D42" s="529"/>
      <c r="E42" s="383">
        <v>53</v>
      </c>
      <c r="F42" s="380">
        <f>H42-G42</f>
        <v>40</v>
      </c>
      <c r="G42" s="343">
        <f>H10</f>
        <v>10</v>
      </c>
      <c r="H42" s="342">
        <f>F18</f>
        <v>50</v>
      </c>
      <c r="I42" s="342">
        <f>F23</f>
        <v>2</v>
      </c>
      <c r="J42" s="343">
        <f>+I42+H42</f>
        <v>52</v>
      </c>
      <c r="K42" s="342">
        <f>IFERROR(J42-E42,"0")</f>
        <v>-1</v>
      </c>
      <c r="L42"/>
      <c r="M42" s="403"/>
      <c r="N42" s="403"/>
    </row>
    <row r="43" spans="1:15" ht="20.100000000000001" customHeight="1" thickTop="1" thickBot="1">
      <c r="A43" s="100"/>
      <c r="B43" s="64"/>
      <c r="C43" s="528" t="s">
        <v>172</v>
      </c>
      <c r="D43" s="529"/>
      <c r="E43" s="383">
        <v>23</v>
      </c>
      <c r="F43" s="384">
        <f t="shared" ref="F43:F45" si="0">H43-G43</f>
        <v>18</v>
      </c>
      <c r="G43" s="344">
        <f>I10</f>
        <v>2</v>
      </c>
      <c r="H43" s="342">
        <f>F19</f>
        <v>20</v>
      </c>
      <c r="I43" s="345">
        <f>F24</f>
        <v>3</v>
      </c>
      <c r="J43" s="343">
        <f t="shared" ref="J43:J45" si="1">+I43+H43</f>
        <v>23</v>
      </c>
      <c r="K43" s="342">
        <f>IFERROR(J43-E43,"0")</f>
        <v>0</v>
      </c>
      <c r="L43"/>
      <c r="M43" s="403"/>
      <c r="N43" s="403"/>
    </row>
    <row r="44" spans="1:15" ht="20.100000000000001" customHeight="1" thickTop="1" thickBot="1">
      <c r="A44" s="100"/>
      <c r="B44" s="64">
        <v>2</v>
      </c>
      <c r="C44" s="550" t="s">
        <v>120</v>
      </c>
      <c r="D44" s="551"/>
      <c r="E44" s="381"/>
      <c r="F44" s="379"/>
      <c r="G44" s="96"/>
      <c r="H44" s="95"/>
      <c r="I44" s="341"/>
      <c r="J44" s="103"/>
      <c r="K44" s="62"/>
      <c r="L44"/>
      <c r="M44" s="403"/>
      <c r="N44" s="403"/>
    </row>
    <row r="45" spans="1:15" ht="20.100000000000001" customHeight="1" thickTop="1" thickBot="1">
      <c r="A45" s="100"/>
      <c r="B45" s="64"/>
      <c r="C45" s="552" t="s">
        <v>82</v>
      </c>
      <c r="D45" s="553"/>
      <c r="E45" s="383">
        <v>300</v>
      </c>
      <c r="F45" s="380">
        <f t="shared" si="0"/>
        <v>204</v>
      </c>
      <c r="G45" s="346">
        <f>J10</f>
        <v>50</v>
      </c>
      <c r="H45" s="342">
        <f>F20</f>
        <v>254</v>
      </c>
      <c r="I45" s="347">
        <f>F25</f>
        <v>31</v>
      </c>
      <c r="J45" s="343">
        <f t="shared" si="1"/>
        <v>285</v>
      </c>
      <c r="K45" s="342">
        <f>IFERROR(J45-E45,"0")</f>
        <v>-15</v>
      </c>
      <c r="L45"/>
      <c r="M45" s="403"/>
      <c r="N45" s="403"/>
    </row>
    <row r="46" spans="1:15" ht="20.100000000000001" customHeight="1" thickTop="1">
      <c r="A46" s="100"/>
      <c r="B46" s="541" t="s">
        <v>10</v>
      </c>
      <c r="C46" s="542"/>
      <c r="D46" s="543"/>
      <c r="E46" s="382">
        <f>SUM(E42:E45)</f>
        <v>376</v>
      </c>
      <c r="F46" s="348">
        <f>SUM(F42:F45)</f>
        <v>262</v>
      </c>
      <c r="G46" s="348">
        <f t="shared" ref="G46:K46" si="2">SUM(G42:G45)</f>
        <v>62</v>
      </c>
      <c r="H46" s="348">
        <f t="shared" si="2"/>
        <v>324</v>
      </c>
      <c r="I46" s="348">
        <f t="shared" si="2"/>
        <v>36</v>
      </c>
      <c r="J46" s="348">
        <f t="shared" si="2"/>
        <v>360</v>
      </c>
      <c r="K46" s="348">
        <f t="shared" si="2"/>
        <v>-16</v>
      </c>
      <c r="L46"/>
      <c r="M46" s="403"/>
      <c r="N46" s="403"/>
    </row>
    <row r="47" spans="1:15" ht="23.25">
      <c r="A47" s="100"/>
      <c r="B47" s="100"/>
      <c r="C47" s="100"/>
      <c r="E47"/>
      <c r="F47" s="554" t="s">
        <v>150</v>
      </c>
      <c r="G47" s="555"/>
      <c r="H47" s="555"/>
      <c r="I47" s="555"/>
      <c r="J47" s="555"/>
      <c r="K47" s="556"/>
      <c r="L47" s="403"/>
      <c r="M47" s="403"/>
      <c r="N47" s="403"/>
      <c r="O47" s="403"/>
    </row>
    <row r="48" spans="1:15">
      <c r="A48" s="31" t="s">
        <v>121</v>
      </c>
    </row>
    <row r="50" spans="1:7" ht="23.25">
      <c r="A50" s="251" t="s">
        <v>252</v>
      </c>
      <c r="B50" s="59"/>
      <c r="C50" s="59"/>
      <c r="D50" s="59"/>
      <c r="E50" s="59"/>
      <c r="F50" s="59"/>
      <c r="G50" s="385"/>
    </row>
    <row r="51" spans="1:7">
      <c r="A51" s="385"/>
      <c r="B51" s="385"/>
      <c r="C51" s="385"/>
      <c r="D51" s="385"/>
      <c r="E51" s="398" t="s">
        <v>255</v>
      </c>
      <c r="G51" s="385"/>
    </row>
    <row r="52" spans="1:7">
      <c r="A52" s="385"/>
      <c r="B52" s="385"/>
      <c r="C52" s="385"/>
      <c r="D52" s="385"/>
      <c r="E52" s="398" t="s">
        <v>254</v>
      </c>
    </row>
  </sheetData>
  <mergeCells count="77">
    <mergeCell ref="C43:D43"/>
    <mergeCell ref="C44:D44"/>
    <mergeCell ref="C45:D45"/>
    <mergeCell ref="B46:D46"/>
    <mergeCell ref="F47:K47"/>
    <mergeCell ref="C42:D42"/>
    <mergeCell ref="C31:E31"/>
    <mergeCell ref="F31:G31"/>
    <mergeCell ref="C32:E32"/>
    <mergeCell ref="F32:G32"/>
    <mergeCell ref="C33:E33"/>
    <mergeCell ref="F33:G33"/>
    <mergeCell ref="A35:N35"/>
    <mergeCell ref="C38:D38"/>
    <mergeCell ref="F38:H38"/>
    <mergeCell ref="C39:D40"/>
    <mergeCell ref="C41:D41"/>
    <mergeCell ref="B30:E30"/>
    <mergeCell ref="F30:G30"/>
    <mergeCell ref="B26:E26"/>
    <mergeCell ref="F26:G26"/>
    <mergeCell ref="H26:O26"/>
    <mergeCell ref="B27:E27"/>
    <mergeCell ref="F27:G27"/>
    <mergeCell ref="H27:O27"/>
    <mergeCell ref="B28:E28"/>
    <mergeCell ref="F28:G28"/>
    <mergeCell ref="H28:O28"/>
    <mergeCell ref="B29:E29"/>
    <mergeCell ref="F29:G29"/>
    <mergeCell ref="C24:E24"/>
    <mergeCell ref="F24:G24"/>
    <mergeCell ref="H24:O24"/>
    <mergeCell ref="C25:E25"/>
    <mergeCell ref="F25:G25"/>
    <mergeCell ref="H25:O25"/>
    <mergeCell ref="B22:E22"/>
    <mergeCell ref="F22:G22"/>
    <mergeCell ref="C23:E23"/>
    <mergeCell ref="F23:G23"/>
    <mergeCell ref="H22:O22"/>
    <mergeCell ref="B20:E20"/>
    <mergeCell ref="F20:G20"/>
    <mergeCell ref="H20:O20"/>
    <mergeCell ref="B21:E21"/>
    <mergeCell ref="F21:G21"/>
    <mergeCell ref="H21:O21"/>
    <mergeCell ref="H16:O16"/>
    <mergeCell ref="B18:E18"/>
    <mergeCell ref="F18:G18"/>
    <mergeCell ref="H18:O18"/>
    <mergeCell ref="B19:E19"/>
    <mergeCell ref="F19:G19"/>
    <mergeCell ref="H19:O19"/>
    <mergeCell ref="B17:E17"/>
    <mergeCell ref="F17:G17"/>
    <mergeCell ref="H17:O17"/>
    <mergeCell ref="A16:E16"/>
    <mergeCell ref="F16:G16"/>
    <mergeCell ref="J8:K8"/>
    <mergeCell ref="F9:G9"/>
    <mergeCell ref="F10:G10"/>
    <mergeCell ref="F11:G11"/>
    <mergeCell ref="A12:E12"/>
    <mergeCell ref="A13:E14"/>
    <mergeCell ref="F13:G13"/>
    <mergeCell ref="H13:O14"/>
    <mergeCell ref="F14:G14"/>
    <mergeCell ref="A15:E15"/>
    <mergeCell ref="F15:G15"/>
    <mergeCell ref="F7:I7"/>
    <mergeCell ref="J7:O7"/>
    <mergeCell ref="M1:O1"/>
    <mergeCell ref="A2:O2"/>
    <mergeCell ref="A3:O3"/>
    <mergeCell ref="F6:I6"/>
    <mergeCell ref="J6:O6"/>
  </mergeCells>
  <printOptions horizontalCentered="1"/>
  <pageMargins left="0.31496062992125984" right="0.31496062992125984" top="0.15748031496062992" bottom="0" header="0.31496062992125984" footer="0.31496062992125984"/>
  <pageSetup paperSize="9" scale="87" orientation="landscape" r:id="rId1"/>
  <rowBreaks count="1" manualBreakCount="1">
    <brk id="34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Y52"/>
  <sheetViews>
    <sheetView topLeftCell="A31" zoomScale="80" zoomScaleNormal="80" zoomScaleSheetLayoutView="80" workbookViewId="0">
      <selection activeCell="T8" sqref="T8"/>
    </sheetView>
  </sheetViews>
  <sheetFormatPr defaultColWidth="9.140625" defaultRowHeight="21"/>
  <cols>
    <col min="1" max="1" width="9.140625" style="16"/>
    <col min="2" max="2" width="6.140625" style="16" customWidth="1"/>
    <col min="3" max="3" width="9.140625" style="16"/>
    <col min="4" max="4" width="9.140625" style="16" customWidth="1"/>
    <col min="5" max="5" width="23" style="16" customWidth="1"/>
    <col min="6" max="6" width="17.7109375" style="16" customWidth="1"/>
    <col min="7" max="8" width="9.7109375" style="16" customWidth="1"/>
    <col min="9" max="9" width="11.28515625" style="16" customWidth="1"/>
    <col min="10" max="11" width="10" style="16" customWidth="1"/>
    <col min="12" max="14" width="7.140625" style="16" customWidth="1"/>
    <col min="15" max="15" width="23.85546875" style="16" customWidth="1"/>
    <col min="16" max="16384" width="9.140625" style="16"/>
  </cols>
  <sheetData>
    <row r="1" spans="1:25" ht="20.25" customHeight="1">
      <c r="D1" s="20"/>
      <c r="M1" s="489" t="s">
        <v>88</v>
      </c>
      <c r="N1" s="489"/>
      <c r="O1" s="489"/>
    </row>
    <row r="2" spans="1:25" ht="25.5" customHeight="1">
      <c r="A2" s="557" t="s">
        <v>310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</row>
    <row r="3" spans="1:25" ht="18.75" customHeight="1">
      <c r="A3" s="491" t="s">
        <v>89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</row>
    <row r="4" spans="1:25" ht="18.75" customHeight="1">
      <c r="A4" s="31" t="s">
        <v>90</v>
      </c>
      <c r="D4" s="20"/>
    </row>
    <row r="5" spans="1:25" ht="20.100000000000001" customHeight="1">
      <c r="A5" s="30" t="s">
        <v>91</v>
      </c>
      <c r="B5" s="29"/>
      <c r="C5" s="29"/>
      <c r="D5" s="29"/>
      <c r="E5" s="22"/>
      <c r="F5" s="23" t="s">
        <v>92</v>
      </c>
      <c r="G5" s="22"/>
      <c r="H5" s="22"/>
      <c r="I5" s="22"/>
      <c r="J5" s="22"/>
      <c r="K5" s="22"/>
      <c r="L5" s="22"/>
      <c r="M5" s="22"/>
      <c r="N5" s="22"/>
      <c r="O5" s="21"/>
    </row>
    <row r="6" spans="1:25" ht="20.100000000000001" customHeight="1">
      <c r="A6" s="17" t="s">
        <v>238</v>
      </c>
      <c r="B6" s="28"/>
      <c r="C6" s="28"/>
      <c r="D6" s="27"/>
      <c r="E6" s="19"/>
      <c r="F6" s="492" t="s">
        <v>154</v>
      </c>
      <c r="G6" s="493"/>
      <c r="H6" s="493"/>
      <c r="I6" s="493"/>
      <c r="J6" s="493" t="s">
        <v>165</v>
      </c>
      <c r="K6" s="493"/>
      <c r="L6" s="493"/>
      <c r="M6" s="493"/>
      <c r="N6" s="493"/>
      <c r="O6" s="494"/>
    </row>
    <row r="7" spans="1:25" ht="20.100000000000001" customHeight="1">
      <c r="A7" s="26"/>
      <c r="B7" s="24"/>
      <c r="C7" s="24"/>
      <c r="D7" s="25"/>
      <c r="E7" s="24"/>
      <c r="F7" s="486" t="s">
        <v>155</v>
      </c>
      <c r="G7" s="487"/>
      <c r="H7" s="487"/>
      <c r="I7" s="487"/>
      <c r="J7" s="487" t="s">
        <v>166</v>
      </c>
      <c r="K7" s="487"/>
      <c r="L7" s="487"/>
      <c r="M7" s="487"/>
      <c r="N7" s="487"/>
      <c r="O7" s="488"/>
    </row>
    <row r="8" spans="1:25" ht="20.100000000000001" customHeight="1">
      <c r="A8" s="359" t="s">
        <v>301</v>
      </c>
      <c r="B8" s="359"/>
      <c r="C8" s="359"/>
      <c r="D8" s="359"/>
      <c r="E8" s="359"/>
      <c r="F8" s="275"/>
      <c r="I8" s="210"/>
      <c r="J8" s="500"/>
      <c r="K8" s="500"/>
      <c r="L8" s="28"/>
      <c r="M8" s="28"/>
      <c r="N8" s="28"/>
      <c r="O8" s="28"/>
    </row>
    <row r="9" spans="1:25" ht="20.100000000000001" customHeight="1">
      <c r="A9" s="252"/>
      <c r="B9" s="252"/>
      <c r="C9" s="252"/>
      <c r="E9"/>
      <c r="F9" s="501" t="s">
        <v>185</v>
      </c>
      <c r="G9" s="501"/>
      <c r="H9" s="372" t="s">
        <v>184</v>
      </c>
      <c r="I9" s="373" t="s">
        <v>178</v>
      </c>
      <c r="J9" s="374" t="s">
        <v>41</v>
      </c>
      <c r="K9" s="375" t="s">
        <v>10</v>
      </c>
      <c r="L9"/>
      <c r="M9"/>
      <c r="N9"/>
      <c r="Q9"/>
      <c r="R9"/>
      <c r="S9"/>
      <c r="T9"/>
      <c r="U9"/>
      <c r="V9"/>
      <c r="W9"/>
      <c r="X9"/>
      <c r="Y9"/>
    </row>
    <row r="10" spans="1:25" ht="20.100000000000001" customHeight="1">
      <c r="A10" s="276"/>
      <c r="B10" s="276"/>
      <c r="C10" s="276"/>
      <c r="E10"/>
      <c r="F10" s="502" t="s">
        <v>259</v>
      </c>
      <c r="G10" s="502"/>
      <c r="H10" s="376"/>
      <c r="I10" s="376"/>
      <c r="J10" s="376"/>
      <c r="K10" s="277">
        <f>SUM(H10:J10)</f>
        <v>0</v>
      </c>
      <c r="L10"/>
      <c r="M10"/>
      <c r="N10"/>
      <c r="Q10"/>
      <c r="R10"/>
      <c r="S10"/>
      <c r="T10"/>
      <c r="U10"/>
      <c r="V10"/>
      <c r="W10"/>
      <c r="X10"/>
      <c r="Y10"/>
    </row>
    <row r="11" spans="1:25" ht="20.100000000000001" customHeight="1">
      <c r="A11" s="252"/>
      <c r="B11" s="252"/>
      <c r="C11" s="252"/>
      <c r="E11"/>
      <c r="F11" s="503" t="s">
        <v>302</v>
      </c>
      <c r="G11" s="503"/>
      <c r="H11" s="377"/>
      <c r="I11" s="377"/>
      <c r="J11" s="377"/>
      <c r="K11" s="277">
        <f>SUM(H11:J11)</f>
        <v>0</v>
      </c>
      <c r="L11"/>
      <c r="M11"/>
      <c r="N11"/>
      <c r="Q11"/>
      <c r="R11"/>
      <c r="S11"/>
      <c r="T11"/>
      <c r="U11"/>
      <c r="V11"/>
      <c r="W11"/>
      <c r="X11"/>
      <c r="Y11"/>
    </row>
    <row r="12" spans="1:25" ht="18.75" customHeight="1">
      <c r="A12" s="504" t="s">
        <v>156</v>
      </c>
      <c r="B12" s="504"/>
      <c r="C12" s="504"/>
      <c r="D12" s="504"/>
      <c r="E12" s="504"/>
      <c r="F12" s="19"/>
      <c r="G12" s="19"/>
      <c r="H12" s="19"/>
      <c r="I12" s="19"/>
      <c r="J12" s="19"/>
      <c r="K12" s="19"/>
      <c r="L12" s="19"/>
      <c r="M12" s="19"/>
      <c r="N12" s="19"/>
      <c r="O12" s="19"/>
      <c r="Q12"/>
      <c r="R12"/>
      <c r="S12"/>
      <c r="T12"/>
      <c r="U12"/>
      <c r="V12"/>
      <c r="W12"/>
      <c r="X12"/>
      <c r="Y12"/>
    </row>
    <row r="13" spans="1:25" ht="19.149999999999999" customHeight="1">
      <c r="A13" s="495" t="s">
        <v>65</v>
      </c>
      <c r="B13" s="495"/>
      <c r="C13" s="495"/>
      <c r="D13" s="495"/>
      <c r="E13" s="495"/>
      <c r="F13" s="496" t="s">
        <v>181</v>
      </c>
      <c r="G13" s="496"/>
      <c r="H13" s="495" t="s">
        <v>93</v>
      </c>
      <c r="I13" s="495"/>
      <c r="J13" s="495"/>
      <c r="K13" s="495"/>
      <c r="L13" s="495"/>
      <c r="M13" s="495"/>
      <c r="N13" s="495"/>
      <c r="O13" s="495"/>
      <c r="Q13"/>
      <c r="R13"/>
      <c r="S13"/>
      <c r="T13"/>
      <c r="U13"/>
      <c r="V13"/>
      <c r="W13"/>
      <c r="X13"/>
      <c r="Y13"/>
    </row>
    <row r="14" spans="1:25" ht="19.149999999999999" customHeight="1">
      <c r="A14" s="495"/>
      <c r="B14" s="495"/>
      <c r="C14" s="495"/>
      <c r="D14" s="495"/>
      <c r="E14" s="495"/>
      <c r="F14" s="495" t="s">
        <v>10</v>
      </c>
      <c r="G14" s="495"/>
      <c r="H14" s="495"/>
      <c r="I14" s="495"/>
      <c r="J14" s="495"/>
      <c r="K14" s="495"/>
      <c r="L14" s="495"/>
      <c r="M14" s="495"/>
      <c r="N14" s="495"/>
      <c r="O14" s="495"/>
      <c r="Q14"/>
      <c r="R14"/>
      <c r="S14"/>
      <c r="T14"/>
      <c r="U14"/>
      <c r="V14"/>
      <c r="W14"/>
      <c r="X14"/>
      <c r="Y14"/>
    </row>
    <row r="15" spans="1:25" ht="20.100000000000001" customHeight="1">
      <c r="A15" s="497" t="s">
        <v>94</v>
      </c>
      <c r="B15" s="497"/>
      <c r="C15" s="497"/>
      <c r="D15" s="497"/>
      <c r="E15" s="497"/>
      <c r="F15" s="498"/>
      <c r="G15" s="499"/>
      <c r="H15" s="23"/>
      <c r="I15" s="22"/>
      <c r="J15" s="22"/>
      <c r="K15" s="22"/>
      <c r="L15" s="22"/>
      <c r="M15" s="22"/>
      <c r="N15" s="22"/>
      <c r="O15" s="21"/>
    </row>
    <row r="16" spans="1:25" ht="20.100000000000001" customHeight="1">
      <c r="A16" s="512" t="s">
        <v>147</v>
      </c>
      <c r="B16" s="512"/>
      <c r="C16" s="512"/>
      <c r="D16" s="512"/>
      <c r="E16" s="512"/>
      <c r="F16" s="513">
        <f>F17+F21</f>
        <v>0</v>
      </c>
      <c r="G16" s="514"/>
      <c r="H16" s="505" t="s">
        <v>95</v>
      </c>
      <c r="I16" s="505"/>
      <c r="J16" s="505"/>
      <c r="K16" s="505"/>
      <c r="L16" s="505"/>
      <c r="M16" s="505"/>
      <c r="N16" s="505"/>
      <c r="O16" s="505"/>
    </row>
    <row r="17" spans="1:15" ht="20.100000000000001" customHeight="1">
      <c r="A17" s="18"/>
      <c r="B17" s="494" t="s">
        <v>303</v>
      </c>
      <c r="C17" s="505"/>
      <c r="D17" s="505"/>
      <c r="E17" s="505"/>
      <c r="F17" s="510">
        <f>F18+F19+F20</f>
        <v>0</v>
      </c>
      <c r="G17" s="511"/>
      <c r="H17" s="505" t="s">
        <v>309</v>
      </c>
      <c r="I17" s="505"/>
      <c r="J17" s="505"/>
      <c r="K17" s="505"/>
      <c r="L17" s="505"/>
      <c r="M17" s="505"/>
      <c r="N17" s="505"/>
      <c r="O17" s="505"/>
    </row>
    <row r="18" spans="1:15" ht="20.100000000000001" customHeight="1">
      <c r="A18" s="18"/>
      <c r="B18" s="506" t="s">
        <v>170</v>
      </c>
      <c r="C18" s="506"/>
      <c r="D18" s="506"/>
      <c r="E18" s="507"/>
      <c r="F18" s="508"/>
      <c r="G18" s="509"/>
      <c r="H18" s="492" t="s">
        <v>96</v>
      </c>
      <c r="I18" s="493"/>
      <c r="J18" s="493"/>
      <c r="K18" s="493"/>
      <c r="L18" s="493"/>
      <c r="M18" s="493"/>
      <c r="N18" s="493"/>
      <c r="O18" s="494"/>
    </row>
    <row r="19" spans="1:15" ht="19.7" customHeight="1">
      <c r="A19" s="18"/>
      <c r="B19" s="506" t="s">
        <v>228</v>
      </c>
      <c r="C19" s="506"/>
      <c r="D19" s="506"/>
      <c r="E19" s="507"/>
      <c r="F19" s="508"/>
      <c r="G19" s="509"/>
      <c r="H19" s="492" t="s">
        <v>97</v>
      </c>
      <c r="I19" s="493"/>
      <c r="J19" s="493"/>
      <c r="K19" s="493"/>
      <c r="L19" s="493"/>
      <c r="M19" s="493"/>
      <c r="N19" s="493"/>
      <c r="O19" s="494"/>
    </row>
    <row r="20" spans="1:15" ht="19.7" customHeight="1">
      <c r="A20" s="18"/>
      <c r="B20" s="506" t="s">
        <v>229</v>
      </c>
      <c r="C20" s="506"/>
      <c r="D20" s="506"/>
      <c r="E20" s="507"/>
      <c r="F20" s="508"/>
      <c r="G20" s="509"/>
      <c r="H20" s="505" t="s">
        <v>275</v>
      </c>
      <c r="I20" s="505"/>
      <c r="J20" s="505"/>
      <c r="K20" s="505"/>
      <c r="L20" s="505"/>
      <c r="M20" s="505"/>
      <c r="N20" s="505"/>
      <c r="O20" s="505"/>
    </row>
    <row r="21" spans="1:15" ht="19.7" customHeight="1">
      <c r="A21" s="18"/>
      <c r="B21" s="494" t="s">
        <v>98</v>
      </c>
      <c r="C21" s="505"/>
      <c r="D21" s="505"/>
      <c r="E21" s="505"/>
      <c r="F21" s="515">
        <f>F22+F30</f>
        <v>0</v>
      </c>
      <c r="G21" s="510"/>
      <c r="H21" s="492" t="s">
        <v>100</v>
      </c>
      <c r="I21" s="493"/>
      <c r="J21" s="493"/>
      <c r="K21" s="493"/>
      <c r="L21" s="493"/>
      <c r="M21" s="493"/>
      <c r="N21" s="493"/>
      <c r="O21" s="494"/>
    </row>
    <row r="22" spans="1:15" ht="20.100000000000001" customHeight="1">
      <c r="A22" s="18"/>
      <c r="B22" s="494" t="s">
        <v>99</v>
      </c>
      <c r="C22" s="505"/>
      <c r="D22" s="505"/>
      <c r="E22" s="505"/>
      <c r="F22" s="516">
        <f>+F23+F24+F25</f>
        <v>0</v>
      </c>
      <c r="G22" s="513"/>
      <c r="H22" s="492" t="s">
        <v>102</v>
      </c>
      <c r="I22" s="493"/>
      <c r="J22" s="493"/>
      <c r="K22" s="493"/>
      <c r="L22" s="493"/>
      <c r="M22" s="493"/>
      <c r="N22" s="493"/>
      <c r="O22" s="494"/>
    </row>
    <row r="23" spans="1:15" ht="20.100000000000001" customHeight="1">
      <c r="A23" s="18"/>
      <c r="B23" s="99"/>
      <c r="C23" s="493" t="s">
        <v>101</v>
      </c>
      <c r="D23" s="493"/>
      <c r="E23" s="494"/>
      <c r="F23" s="517"/>
      <c r="G23" s="508"/>
      <c r="O23" s="54"/>
    </row>
    <row r="24" spans="1:15" ht="20.100000000000001" customHeight="1">
      <c r="A24" s="18"/>
      <c r="B24" s="99"/>
      <c r="C24" s="493" t="s">
        <v>103</v>
      </c>
      <c r="D24" s="493"/>
      <c r="E24" s="494"/>
      <c r="F24" s="517"/>
      <c r="G24" s="508"/>
      <c r="H24" s="518"/>
      <c r="I24" s="493"/>
      <c r="J24" s="493"/>
      <c r="K24" s="493"/>
      <c r="L24" s="493"/>
      <c r="M24" s="493"/>
      <c r="N24" s="493"/>
      <c r="O24" s="494"/>
    </row>
    <row r="25" spans="1:15" ht="20.100000000000001" customHeight="1">
      <c r="A25" s="18"/>
      <c r="B25" s="99"/>
      <c r="C25" s="493" t="s">
        <v>249</v>
      </c>
      <c r="D25" s="493"/>
      <c r="E25" s="494"/>
      <c r="F25" s="519">
        <f>F26+F27+F28+F29</f>
        <v>0</v>
      </c>
      <c r="G25" s="520"/>
      <c r="H25" s="521" t="s">
        <v>150</v>
      </c>
      <c r="I25" s="522"/>
      <c r="J25" s="522"/>
      <c r="K25" s="522"/>
      <c r="L25" s="522"/>
      <c r="M25" s="522"/>
      <c r="N25" s="522"/>
      <c r="O25" s="523"/>
    </row>
    <row r="26" spans="1:15" ht="20.100000000000001" customHeight="1">
      <c r="A26" s="18"/>
      <c r="B26" s="494" t="s">
        <v>243</v>
      </c>
      <c r="C26" s="505"/>
      <c r="D26" s="505"/>
      <c r="E26" s="505"/>
      <c r="F26" s="517"/>
      <c r="G26" s="508"/>
      <c r="H26" s="526" t="s">
        <v>244</v>
      </c>
      <c r="I26" s="493"/>
      <c r="J26" s="493"/>
      <c r="K26" s="493"/>
      <c r="L26" s="493"/>
      <c r="M26" s="493"/>
      <c r="N26" s="493"/>
      <c r="O26" s="494"/>
    </row>
    <row r="27" spans="1:15" ht="20.100000000000001" customHeight="1">
      <c r="A27" s="18"/>
      <c r="B27" s="493" t="s">
        <v>245</v>
      </c>
      <c r="C27" s="493"/>
      <c r="D27" s="493"/>
      <c r="E27" s="494"/>
      <c r="F27" s="527"/>
      <c r="G27" s="508"/>
      <c r="H27" s="492" t="s">
        <v>246</v>
      </c>
      <c r="I27" s="493"/>
      <c r="J27" s="493"/>
      <c r="K27" s="493"/>
      <c r="L27" s="493"/>
      <c r="M27" s="493"/>
      <c r="N27" s="493"/>
      <c r="O27" s="494"/>
    </row>
    <row r="28" spans="1:15" ht="20.100000000000001" customHeight="1">
      <c r="A28" s="18"/>
      <c r="B28" s="493" t="s">
        <v>247</v>
      </c>
      <c r="C28" s="493"/>
      <c r="D28" s="493"/>
      <c r="E28" s="494"/>
      <c r="F28" s="527"/>
      <c r="G28" s="508"/>
      <c r="H28" s="492" t="s">
        <v>248</v>
      </c>
      <c r="I28" s="493"/>
      <c r="J28" s="493"/>
      <c r="K28" s="493"/>
      <c r="L28" s="493"/>
      <c r="M28" s="493"/>
      <c r="N28" s="493"/>
      <c r="O28" s="494"/>
    </row>
    <row r="29" spans="1:15" ht="20.100000000000001" customHeight="1">
      <c r="A29" s="18"/>
      <c r="B29" s="494" t="s">
        <v>250</v>
      </c>
      <c r="C29" s="505"/>
      <c r="D29" s="505"/>
      <c r="E29" s="505"/>
      <c r="F29" s="517"/>
      <c r="G29" s="508"/>
      <c r="H29" s="18"/>
      <c r="I29" s="19"/>
      <c r="J29" s="19"/>
      <c r="K29" s="19"/>
      <c r="L29" s="19"/>
      <c r="M29" s="19"/>
      <c r="N29" s="19"/>
      <c r="O29" s="54"/>
    </row>
    <row r="30" spans="1:15" ht="19.7" customHeight="1">
      <c r="A30" s="18"/>
      <c r="B30" s="494" t="s">
        <v>148</v>
      </c>
      <c r="C30" s="505"/>
      <c r="D30" s="505"/>
      <c r="E30" s="505"/>
      <c r="F30" s="524">
        <f>F31</f>
        <v>0</v>
      </c>
      <c r="G30" s="525"/>
      <c r="H30" s="18"/>
      <c r="I30" s="19"/>
      <c r="J30" s="19"/>
      <c r="K30" s="19"/>
      <c r="L30" s="19"/>
      <c r="M30" s="19"/>
      <c r="N30" s="19"/>
      <c r="O30" s="54"/>
    </row>
    <row r="31" spans="1:15" ht="20.100000000000001" customHeight="1">
      <c r="A31" s="18"/>
      <c r="B31" s="27"/>
      <c r="C31" s="530" t="s">
        <v>167</v>
      </c>
      <c r="D31" s="530"/>
      <c r="E31" s="531"/>
      <c r="F31" s="532"/>
      <c r="G31" s="533"/>
      <c r="H31" s="18"/>
      <c r="I31" s="19"/>
      <c r="J31" s="19"/>
      <c r="K31" s="19"/>
      <c r="L31" s="19"/>
      <c r="M31" s="19"/>
      <c r="N31" s="19"/>
      <c r="O31" s="54"/>
    </row>
    <row r="32" spans="1:15" ht="20.100000000000001" customHeight="1">
      <c r="A32" s="18"/>
      <c r="B32" s="27"/>
      <c r="C32" s="534" t="s">
        <v>168</v>
      </c>
      <c r="D32" s="534"/>
      <c r="E32" s="535"/>
      <c r="F32" s="536"/>
      <c r="G32" s="536"/>
      <c r="H32" s="18"/>
      <c r="I32" s="19"/>
      <c r="J32" s="19"/>
      <c r="K32" s="19"/>
      <c r="L32" s="19"/>
      <c r="M32" s="19"/>
      <c r="N32" s="19"/>
      <c r="O32" s="54"/>
    </row>
    <row r="33" spans="1:15" ht="20.100000000000001" customHeight="1">
      <c r="A33" s="18"/>
      <c r="B33" s="27"/>
      <c r="C33" s="493" t="s">
        <v>169</v>
      </c>
      <c r="D33" s="493"/>
      <c r="E33" s="494"/>
      <c r="F33" s="532"/>
      <c r="G33" s="533"/>
      <c r="H33" s="19"/>
      <c r="I33" s="19"/>
      <c r="J33" s="19"/>
      <c r="K33" s="19"/>
      <c r="L33" s="19"/>
      <c r="M33" s="19"/>
      <c r="N33" s="19"/>
      <c r="O33" s="54"/>
    </row>
    <row r="34" spans="1:15" ht="20.100000000000001" customHeight="1">
      <c r="A34" s="101"/>
      <c r="B34" s="102"/>
      <c r="C34" s="102"/>
      <c r="D34" s="102"/>
      <c r="E34" s="102"/>
      <c r="F34" s="97"/>
      <c r="G34" s="98"/>
      <c r="H34" s="24"/>
      <c r="I34" s="24"/>
      <c r="J34" s="24"/>
      <c r="K34" s="24"/>
      <c r="L34" s="24"/>
      <c r="M34" s="24"/>
      <c r="N34" s="24"/>
      <c r="O34" s="65"/>
    </row>
    <row r="35" spans="1:15" ht="20.100000000000001" customHeight="1">
      <c r="A35" s="538" t="s">
        <v>104</v>
      </c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81" t="s">
        <v>105</v>
      </c>
    </row>
    <row r="36" spans="1:15" ht="20.100000000000001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1"/>
    </row>
    <row r="37" spans="1:15" ht="12.2" customHeight="1">
      <c r="A37" s="85"/>
      <c r="B37" s="85"/>
      <c r="C37" s="85"/>
      <c r="D37" s="85"/>
      <c r="E37" s="85"/>
      <c r="F37" s="63"/>
      <c r="G37" s="63"/>
      <c r="H37" s="80"/>
      <c r="I37" s="80"/>
      <c r="J37" s="80"/>
      <c r="K37" s="80"/>
      <c r="L37" s="80"/>
      <c r="M37" s="80"/>
      <c r="N37" s="80"/>
      <c r="O37" s="80"/>
    </row>
    <row r="38" spans="1:15" ht="20.100000000000001" customHeight="1">
      <c r="A38" s="85"/>
      <c r="B38" s="32" t="s">
        <v>3</v>
      </c>
      <c r="C38" s="539" t="s">
        <v>106</v>
      </c>
      <c r="D38" s="540"/>
      <c r="E38" s="32" t="s">
        <v>107</v>
      </c>
      <c r="F38" s="541" t="s">
        <v>108</v>
      </c>
      <c r="G38" s="542"/>
      <c r="H38" s="543"/>
      <c r="I38" s="32" t="s">
        <v>109</v>
      </c>
      <c r="J38" s="32" t="s">
        <v>37</v>
      </c>
      <c r="K38" s="32" t="s">
        <v>110</v>
      </c>
      <c r="L38"/>
      <c r="M38" s="80"/>
      <c r="N38" s="80"/>
    </row>
    <row r="39" spans="1:15" ht="20.100000000000001" customHeight="1">
      <c r="A39" s="85"/>
      <c r="B39" s="33" t="s">
        <v>111</v>
      </c>
      <c r="C39" s="544"/>
      <c r="D39" s="545"/>
      <c r="E39" s="33" t="s">
        <v>112</v>
      </c>
      <c r="F39" s="33" t="s">
        <v>113</v>
      </c>
      <c r="G39" s="33" t="s">
        <v>304</v>
      </c>
      <c r="H39" s="33" t="s">
        <v>10</v>
      </c>
      <c r="I39" s="33" t="s">
        <v>114</v>
      </c>
      <c r="J39" s="34"/>
      <c r="K39" s="33" t="s">
        <v>115</v>
      </c>
      <c r="L39"/>
      <c r="M39" s="80"/>
      <c r="N39" s="80"/>
    </row>
    <row r="40" spans="1:15" ht="20.100000000000001" customHeight="1">
      <c r="A40" s="85"/>
      <c r="B40" s="35"/>
      <c r="C40" s="546"/>
      <c r="D40" s="547"/>
      <c r="E40" s="35" t="s">
        <v>116</v>
      </c>
      <c r="F40" s="51" t="s">
        <v>44</v>
      </c>
      <c r="G40" s="51" t="s">
        <v>9</v>
      </c>
      <c r="H40" s="51" t="s">
        <v>117</v>
      </c>
      <c r="I40" s="51" t="s">
        <v>45</v>
      </c>
      <c r="J40" s="51" t="s">
        <v>118</v>
      </c>
      <c r="K40" s="35" t="s">
        <v>11</v>
      </c>
      <c r="L40"/>
      <c r="M40" s="80"/>
      <c r="N40" s="80"/>
    </row>
    <row r="41" spans="1:15" ht="20.100000000000001" customHeight="1" thickBot="1">
      <c r="A41" s="85"/>
      <c r="B41" s="64">
        <v>1</v>
      </c>
      <c r="C41" s="548" t="s">
        <v>119</v>
      </c>
      <c r="D41" s="549"/>
      <c r="E41" s="378"/>
      <c r="F41" s="61"/>
      <c r="G41" s="61"/>
      <c r="H41" s="61"/>
      <c r="I41" s="61"/>
      <c r="J41" s="61"/>
      <c r="K41" s="60"/>
      <c r="L41"/>
      <c r="M41" s="80"/>
      <c r="N41" s="80"/>
    </row>
    <row r="42" spans="1:15" ht="20.100000000000001" customHeight="1" thickTop="1" thickBot="1">
      <c r="A42" s="85"/>
      <c r="B42" s="64"/>
      <c r="C42" s="528" t="s">
        <v>171</v>
      </c>
      <c r="D42" s="529"/>
      <c r="E42" s="426">
        <v>0</v>
      </c>
      <c r="F42" s="380">
        <f>H42-G42</f>
        <v>0</v>
      </c>
      <c r="G42" s="343">
        <f>H10</f>
        <v>0</v>
      </c>
      <c r="H42" s="342">
        <f>F18</f>
        <v>0</v>
      </c>
      <c r="I42" s="342">
        <f>F23</f>
        <v>0</v>
      </c>
      <c r="J42" s="343">
        <f>+I42+H42</f>
        <v>0</v>
      </c>
      <c r="K42" s="342">
        <f>IFERROR(J42-E42,"0")</f>
        <v>0</v>
      </c>
      <c r="L42"/>
      <c r="M42" s="80"/>
      <c r="N42" s="80"/>
    </row>
    <row r="43" spans="1:15" ht="20.100000000000001" customHeight="1" thickTop="1" thickBot="1">
      <c r="A43" s="85"/>
      <c r="B43" s="64"/>
      <c r="C43" s="528" t="s">
        <v>172</v>
      </c>
      <c r="D43" s="529"/>
      <c r="E43" s="426">
        <v>0</v>
      </c>
      <c r="F43" s="427">
        <f t="shared" ref="F43:F45" si="0">H43-G43</f>
        <v>0</v>
      </c>
      <c r="G43" s="344">
        <f>I10</f>
        <v>0</v>
      </c>
      <c r="H43" s="342">
        <f>F19</f>
        <v>0</v>
      </c>
      <c r="I43" s="345">
        <f>F24</f>
        <v>0</v>
      </c>
      <c r="J43" s="343">
        <f t="shared" ref="J43:J45" si="1">+I43+H43</f>
        <v>0</v>
      </c>
      <c r="K43" s="342">
        <f>IFERROR(J43-E43,"0")</f>
        <v>0</v>
      </c>
      <c r="L43"/>
      <c r="M43" s="80"/>
      <c r="N43" s="80"/>
    </row>
    <row r="44" spans="1:15" ht="20.100000000000001" customHeight="1" thickTop="1" thickBot="1">
      <c r="A44" s="85"/>
      <c r="B44" s="64">
        <v>2</v>
      </c>
      <c r="C44" s="550" t="s">
        <v>120</v>
      </c>
      <c r="D44" s="551"/>
      <c r="E44" s="381"/>
      <c r="F44" s="428"/>
      <c r="G44" s="96"/>
      <c r="H44" s="95"/>
      <c r="I44" s="341"/>
      <c r="J44" s="103"/>
      <c r="K44" s="62"/>
      <c r="L44"/>
      <c r="M44" s="80"/>
      <c r="N44" s="80"/>
    </row>
    <row r="45" spans="1:15" ht="20.100000000000001" customHeight="1" thickTop="1" thickBot="1">
      <c r="A45" s="85"/>
      <c r="B45" s="64"/>
      <c r="C45" s="552" t="s">
        <v>82</v>
      </c>
      <c r="D45" s="553"/>
      <c r="E45" s="426">
        <v>0</v>
      </c>
      <c r="F45" s="380">
        <f t="shared" si="0"/>
        <v>0</v>
      </c>
      <c r="G45" s="346">
        <f>J10</f>
        <v>0</v>
      </c>
      <c r="H45" s="342">
        <f>F20</f>
        <v>0</v>
      </c>
      <c r="I45" s="347">
        <f>F25</f>
        <v>0</v>
      </c>
      <c r="J45" s="343">
        <f t="shared" si="1"/>
        <v>0</v>
      </c>
      <c r="K45" s="342">
        <f>IFERROR(J45-E45,"0")</f>
        <v>0</v>
      </c>
      <c r="L45"/>
      <c r="M45" s="80"/>
      <c r="N45" s="80"/>
    </row>
    <row r="46" spans="1:15" ht="20.100000000000001" customHeight="1" thickTop="1">
      <c r="A46" s="85"/>
      <c r="B46" s="541" t="s">
        <v>10</v>
      </c>
      <c r="C46" s="542"/>
      <c r="D46" s="543"/>
      <c r="E46" s="429">
        <f>SUM(E42:E45)</f>
        <v>0</v>
      </c>
      <c r="F46" s="348">
        <f>SUM(F42:F45)</f>
        <v>0</v>
      </c>
      <c r="G46" s="348">
        <f t="shared" ref="G46:K46" si="2">SUM(G42:G45)</f>
        <v>0</v>
      </c>
      <c r="H46" s="348">
        <f t="shared" si="2"/>
        <v>0</v>
      </c>
      <c r="I46" s="348">
        <f t="shared" si="2"/>
        <v>0</v>
      </c>
      <c r="J46" s="348">
        <f t="shared" si="2"/>
        <v>0</v>
      </c>
      <c r="K46" s="348">
        <f t="shared" si="2"/>
        <v>0</v>
      </c>
      <c r="L46"/>
      <c r="M46" s="80"/>
      <c r="N46" s="80"/>
    </row>
    <row r="47" spans="1:15" ht="23.25">
      <c r="A47" s="85"/>
      <c r="B47" s="100"/>
      <c r="C47" s="100"/>
      <c r="E47"/>
      <c r="F47" s="554" t="s">
        <v>150</v>
      </c>
      <c r="G47" s="555"/>
      <c r="H47" s="555"/>
      <c r="I47" s="555"/>
      <c r="J47" s="555"/>
      <c r="K47" s="556"/>
      <c r="L47" s="80"/>
      <c r="M47" s="80"/>
      <c r="N47" s="80"/>
      <c r="O47" s="80"/>
    </row>
    <row r="48" spans="1:15">
      <c r="A48" s="31" t="s">
        <v>121</v>
      </c>
    </row>
    <row r="50" spans="1:7" ht="23.25">
      <c r="A50" s="251" t="s">
        <v>252</v>
      </c>
      <c r="B50" s="59"/>
      <c r="C50" s="59"/>
      <c r="D50" s="59"/>
      <c r="E50" s="59"/>
      <c r="F50" s="59"/>
      <c r="G50" s="385"/>
    </row>
    <row r="51" spans="1:7">
      <c r="A51" s="385"/>
      <c r="B51" s="385"/>
      <c r="C51" s="385"/>
      <c r="D51" s="385"/>
      <c r="E51" s="398" t="s">
        <v>255</v>
      </c>
      <c r="G51" s="385"/>
    </row>
    <row r="52" spans="1:7">
      <c r="A52" s="385"/>
      <c r="B52" s="385"/>
      <c r="C52" s="385"/>
      <c r="D52" s="385"/>
      <c r="E52" s="398" t="s">
        <v>254</v>
      </c>
    </row>
  </sheetData>
  <mergeCells count="77">
    <mergeCell ref="C32:E32"/>
    <mergeCell ref="H28:O28"/>
    <mergeCell ref="F31:G31"/>
    <mergeCell ref="C31:E31"/>
    <mergeCell ref="F32:G32"/>
    <mergeCell ref="F47:K47"/>
    <mergeCell ref="C33:E33"/>
    <mergeCell ref="F33:G33"/>
    <mergeCell ref="B46:D46"/>
    <mergeCell ref="A35:N35"/>
    <mergeCell ref="C38:D38"/>
    <mergeCell ref="C39:D40"/>
    <mergeCell ref="C41:D41"/>
    <mergeCell ref="C42:D42"/>
    <mergeCell ref="C43:D43"/>
    <mergeCell ref="C44:D44"/>
    <mergeCell ref="C45:D45"/>
    <mergeCell ref="F38:H38"/>
    <mergeCell ref="H22:O22"/>
    <mergeCell ref="H24:O24"/>
    <mergeCell ref="H27:O27"/>
    <mergeCell ref="H25:O25"/>
    <mergeCell ref="H26:O26"/>
    <mergeCell ref="B22:E22"/>
    <mergeCell ref="F22:G22"/>
    <mergeCell ref="C24:E24"/>
    <mergeCell ref="F24:G24"/>
    <mergeCell ref="C23:E23"/>
    <mergeCell ref="F23:G23"/>
    <mergeCell ref="C25:E25"/>
    <mergeCell ref="F25:G25"/>
    <mergeCell ref="B30:E30"/>
    <mergeCell ref="F30:G30"/>
    <mergeCell ref="B26:E26"/>
    <mergeCell ref="F26:G26"/>
    <mergeCell ref="B27:E27"/>
    <mergeCell ref="F27:G27"/>
    <mergeCell ref="B28:E28"/>
    <mergeCell ref="F28:G28"/>
    <mergeCell ref="B29:E29"/>
    <mergeCell ref="F29:G29"/>
    <mergeCell ref="H21:O21"/>
    <mergeCell ref="B21:E21"/>
    <mergeCell ref="F21:G21"/>
    <mergeCell ref="B19:E19"/>
    <mergeCell ref="F19:G19"/>
    <mergeCell ref="H19:O19"/>
    <mergeCell ref="B20:E20"/>
    <mergeCell ref="F20:G20"/>
    <mergeCell ref="M1:O1"/>
    <mergeCell ref="A2:O2"/>
    <mergeCell ref="A3:O3"/>
    <mergeCell ref="F6:I6"/>
    <mergeCell ref="J6:O6"/>
    <mergeCell ref="A13:E14"/>
    <mergeCell ref="F7:I7"/>
    <mergeCell ref="H13:O14"/>
    <mergeCell ref="F13:G13"/>
    <mergeCell ref="F14:G14"/>
    <mergeCell ref="J7:O7"/>
    <mergeCell ref="F10:G10"/>
    <mergeCell ref="F9:G9"/>
    <mergeCell ref="J8:K8"/>
    <mergeCell ref="A12:E12"/>
    <mergeCell ref="F11:G11"/>
    <mergeCell ref="A15:E15"/>
    <mergeCell ref="F15:G15"/>
    <mergeCell ref="H20:O20"/>
    <mergeCell ref="B18:E18"/>
    <mergeCell ref="F18:G18"/>
    <mergeCell ref="H18:O18"/>
    <mergeCell ref="B17:E17"/>
    <mergeCell ref="F17:G17"/>
    <mergeCell ref="H17:O17"/>
    <mergeCell ref="A16:E16"/>
    <mergeCell ref="F16:G16"/>
    <mergeCell ref="H16:O16"/>
  </mergeCells>
  <printOptions horizontalCentered="1"/>
  <pageMargins left="0.31496062992125984" right="0.31496062992125984" top="0.15748031496062992" bottom="0" header="0.31496062992125984" footer="0.31496062992125984"/>
  <pageSetup paperSize="9" scale="87" orientation="landscape" r:id="rId1"/>
  <rowBreaks count="1" manualBreakCount="1">
    <brk id="34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G26"/>
  <sheetViews>
    <sheetView zoomScale="80" zoomScaleNormal="80" workbookViewId="0">
      <selection activeCell="P15" sqref="P15"/>
    </sheetView>
  </sheetViews>
  <sheetFormatPr defaultColWidth="9.140625" defaultRowHeight="21"/>
  <cols>
    <col min="1" max="1" width="104.28515625" style="1" customWidth="1"/>
    <col min="2" max="16384" width="9.140625" style="1"/>
  </cols>
  <sheetData>
    <row r="1" spans="1:1">
      <c r="A1" s="84" t="s">
        <v>123</v>
      </c>
    </row>
    <row r="3" spans="1:1">
      <c r="A3" s="78" t="s">
        <v>124</v>
      </c>
    </row>
    <row r="4" spans="1:1">
      <c r="A4" s="78" t="s">
        <v>305</v>
      </c>
    </row>
    <row r="5" spans="1:1">
      <c r="A5" s="78" t="s">
        <v>149</v>
      </c>
    </row>
    <row r="7" spans="1:1" ht="33.950000000000003" customHeight="1">
      <c r="A7" s="7" t="s">
        <v>125</v>
      </c>
    </row>
    <row r="8" spans="1:1">
      <c r="A8" s="88"/>
    </row>
    <row r="9" spans="1:1">
      <c r="A9" s="4"/>
    </row>
    <row r="10" spans="1:1">
      <c r="A10" s="4"/>
    </row>
    <row r="11" spans="1:1">
      <c r="A11" s="4"/>
    </row>
    <row r="12" spans="1:1">
      <c r="A12" s="2"/>
    </row>
    <row r="13" spans="1:1">
      <c r="A13" s="2"/>
    </row>
    <row r="14" spans="1:1">
      <c r="A14" s="2"/>
    </row>
    <row r="15" spans="1:1">
      <c r="A15" s="2"/>
    </row>
    <row r="16" spans="1:1">
      <c r="A16" s="2"/>
    </row>
    <row r="17" spans="1:7">
      <c r="A17" s="2"/>
    </row>
    <row r="18" spans="1:7">
      <c r="A18" s="2"/>
    </row>
    <row r="19" spans="1:7">
      <c r="A19" s="2"/>
    </row>
    <row r="20" spans="1:7">
      <c r="A20" s="2"/>
    </row>
    <row r="21" spans="1:7">
      <c r="A21" s="2"/>
    </row>
    <row r="22" spans="1:7">
      <c r="A22" s="8"/>
    </row>
    <row r="24" spans="1:7">
      <c r="A24" s="200"/>
    </row>
    <row r="25" spans="1:7">
      <c r="A25" s="385" t="s">
        <v>232</v>
      </c>
      <c r="B25" s="386"/>
      <c r="C25" s="386"/>
      <c r="D25" s="386"/>
      <c r="E25" s="386"/>
      <c r="F25" s="386"/>
      <c r="G25" s="386"/>
    </row>
    <row r="26" spans="1:7">
      <c r="A26" s="385" t="s">
        <v>231</v>
      </c>
      <c r="B26" s="385"/>
      <c r="C26" s="385"/>
      <c r="D26" s="385"/>
      <c r="E26" s="385"/>
      <c r="F26" s="385"/>
      <c r="G26" s="38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AB44"/>
  <sheetViews>
    <sheetView zoomScale="64" zoomScaleNormal="64" workbookViewId="0">
      <selection activeCell="AI28" sqref="AI28"/>
    </sheetView>
  </sheetViews>
  <sheetFormatPr defaultRowHeight="21.75"/>
  <cols>
    <col min="1" max="1" width="5.140625" customWidth="1"/>
    <col min="2" max="2" width="7.28515625" customWidth="1"/>
    <col min="3" max="3" width="17.42578125" customWidth="1"/>
    <col min="6" max="6" width="16.42578125" customWidth="1"/>
    <col min="7" max="7" width="8.85546875" customWidth="1"/>
    <col min="8" max="8" width="9.5703125" customWidth="1"/>
    <col min="9" max="10" width="6.85546875" customWidth="1"/>
    <col min="11" max="11" width="10.85546875" customWidth="1"/>
    <col min="12" max="14" width="6.5703125" customWidth="1"/>
    <col min="15" max="15" width="6.85546875" customWidth="1"/>
    <col min="16" max="16" width="6.5703125" customWidth="1"/>
    <col min="17" max="21" width="7" customWidth="1"/>
    <col min="22" max="26" width="6.7109375" customWidth="1"/>
    <col min="27" max="27" width="8.140625" customWidth="1"/>
  </cols>
  <sheetData>
    <row r="1" spans="1:27" s="38" customFormat="1" ht="23.45" customHeight="1">
      <c r="B1" s="37"/>
      <c r="D1" s="39"/>
      <c r="E1" s="37"/>
      <c r="G1" s="39"/>
      <c r="H1" s="39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599" t="s">
        <v>126</v>
      </c>
      <c r="Y1" s="599"/>
      <c r="Z1" s="599"/>
      <c r="AA1" s="599"/>
    </row>
    <row r="2" spans="1:27" s="38" customFormat="1" ht="4.7" customHeight="1">
      <c r="B2" s="37"/>
      <c r="D2" s="39"/>
      <c r="E2" s="37"/>
      <c r="G2" s="39"/>
      <c r="H2" s="39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412"/>
      <c r="AA2" s="412"/>
    </row>
    <row r="3" spans="1:27" s="38" customFormat="1" ht="21">
      <c r="A3" s="577" t="s">
        <v>306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</row>
    <row r="4" spans="1:27" s="38" customFormat="1" ht="21">
      <c r="A4" s="600" t="s">
        <v>152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</row>
    <row r="5" spans="1:27" s="38" customFormat="1" ht="21">
      <c r="A5" s="577" t="s">
        <v>151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</row>
    <row r="6" spans="1:27" s="38" customFormat="1" ht="28.15" customHeight="1">
      <c r="A6" s="601" t="s">
        <v>223</v>
      </c>
      <c r="B6" s="601"/>
      <c r="C6" s="601"/>
      <c r="D6" s="601"/>
      <c r="E6" s="601"/>
      <c r="F6" s="353">
        <v>10</v>
      </c>
      <c r="G6" s="340" t="s">
        <v>164</v>
      </c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</row>
    <row r="7" spans="1:27" s="38" customFormat="1" ht="28.15" customHeight="1">
      <c r="A7" s="340"/>
      <c r="B7" s="340"/>
      <c r="C7" s="340"/>
      <c r="D7" s="340"/>
      <c r="E7" s="340"/>
      <c r="F7" s="340"/>
      <c r="G7" s="340"/>
      <c r="H7" s="598" t="s">
        <v>222</v>
      </c>
      <c r="I7" s="598"/>
      <c r="J7" s="598"/>
      <c r="K7" s="598"/>
      <c r="L7" s="598"/>
      <c r="M7" s="598"/>
      <c r="N7" s="598"/>
      <c r="O7" s="598"/>
      <c r="P7" s="354">
        <v>8</v>
      </c>
      <c r="Q7" s="350" t="s">
        <v>164</v>
      </c>
      <c r="R7" s="351"/>
      <c r="S7" s="351"/>
      <c r="T7" s="351"/>
      <c r="U7" s="363"/>
      <c r="V7" s="363"/>
    </row>
    <row r="8" spans="1:27" s="38" customFormat="1" ht="28.15" customHeight="1">
      <c r="A8" s="340"/>
      <c r="B8" s="340"/>
      <c r="C8" s="340"/>
      <c r="D8" s="340"/>
      <c r="E8" s="340"/>
      <c r="F8" s="340"/>
      <c r="G8" s="340"/>
      <c r="H8" s="414" t="s">
        <v>218</v>
      </c>
      <c r="I8" s="351"/>
      <c r="J8" s="351"/>
      <c r="K8" s="351"/>
      <c r="L8" s="351"/>
      <c r="M8" s="414" t="s">
        <v>134</v>
      </c>
      <c r="N8" s="352" t="str">
        <f>IF(($P$7-$F$6)&gt;0,P7-F6,"")</f>
        <v/>
      </c>
      <c r="O8" s="351" t="s">
        <v>164</v>
      </c>
      <c r="P8" s="340"/>
      <c r="Q8" s="340"/>
      <c r="R8" s="340"/>
    </row>
    <row r="9" spans="1:27" s="38" customFormat="1" ht="28.15" customHeight="1">
      <c r="A9" s="340"/>
      <c r="B9" s="576" t="s">
        <v>150</v>
      </c>
      <c r="C9" s="576"/>
      <c r="D9" s="576"/>
      <c r="E9" s="576"/>
      <c r="F9" s="576"/>
      <c r="G9" s="340"/>
      <c r="H9" s="414" t="s">
        <v>217</v>
      </c>
      <c r="I9" s="351"/>
      <c r="J9" s="351"/>
      <c r="K9" s="351"/>
      <c r="L9" s="351"/>
      <c r="M9" s="414" t="s">
        <v>134</v>
      </c>
      <c r="N9" s="352" t="str">
        <f>IF(($P$7-$F$6)=0,F6,"")</f>
        <v/>
      </c>
      <c r="O9" s="351" t="s">
        <v>164</v>
      </c>
      <c r="P9" s="340"/>
      <c r="Q9" s="340"/>
      <c r="R9" s="340"/>
    </row>
    <row r="10" spans="1:27" s="38" customFormat="1" ht="28.15" customHeight="1">
      <c r="A10" s="182"/>
      <c r="B10" s="182"/>
      <c r="C10" s="182"/>
      <c r="D10" s="182"/>
      <c r="E10" s="182"/>
      <c r="F10" s="182"/>
      <c r="G10" s="182"/>
      <c r="H10" s="414" t="s">
        <v>216</v>
      </c>
      <c r="I10" s="351"/>
      <c r="J10" s="351"/>
      <c r="K10" s="351"/>
      <c r="L10" s="351"/>
      <c r="M10" s="414" t="s">
        <v>134</v>
      </c>
      <c r="N10" s="352">
        <f>IF(P7="","",IF(($P$7-$F$6)&lt;0,F6-P7,""))</f>
        <v>2</v>
      </c>
      <c r="O10" s="351" t="s">
        <v>164</v>
      </c>
      <c r="P10"/>
      <c r="Q10"/>
      <c r="R10"/>
      <c r="S10"/>
      <c r="T10"/>
      <c r="U10"/>
      <c r="V10"/>
    </row>
    <row r="11" spans="1:27" s="38" customFormat="1" ht="28.1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577"/>
      <c r="W11" s="577"/>
      <c r="X11" s="577"/>
      <c r="Y11" s="577"/>
      <c r="Z11" s="577"/>
      <c r="AA11" s="577"/>
    </row>
    <row r="12" spans="1:27" s="38" customFormat="1" ht="15" hidden="1" customHeight="1">
      <c r="A12" s="349"/>
      <c r="B12" s="37"/>
      <c r="D12" s="39"/>
      <c r="E12" s="37"/>
      <c r="G12" s="39"/>
      <c r="H12" s="3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7" s="38" customFormat="1" ht="21.95" customHeight="1">
      <c r="A13" s="40"/>
      <c r="B13" s="578" t="s">
        <v>127</v>
      </c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80"/>
      <c r="AA13" s="581" t="s">
        <v>93</v>
      </c>
    </row>
    <row r="14" spans="1:27" s="38" customFormat="1" ht="21.95" customHeight="1">
      <c r="A14" s="41"/>
      <c r="B14" s="584" t="s">
        <v>128</v>
      </c>
      <c r="C14" s="585"/>
      <c r="D14" s="586"/>
      <c r="E14" s="587" t="s">
        <v>153</v>
      </c>
      <c r="F14" s="588"/>
      <c r="G14" s="589"/>
      <c r="H14" s="590" t="s">
        <v>263</v>
      </c>
      <c r="I14" s="559" t="s">
        <v>131</v>
      </c>
      <c r="J14" s="561"/>
      <c r="K14" s="595" t="s">
        <v>262</v>
      </c>
      <c r="L14" s="596" t="s">
        <v>132</v>
      </c>
      <c r="M14" s="596"/>
      <c r="N14" s="596"/>
      <c r="O14" s="596"/>
      <c r="P14" s="596"/>
      <c r="Q14" s="596"/>
      <c r="R14" s="596"/>
      <c r="S14" s="596"/>
      <c r="T14" s="596"/>
      <c r="U14" s="596"/>
      <c r="V14" s="559" t="s">
        <v>267</v>
      </c>
      <c r="W14" s="560"/>
      <c r="X14" s="560"/>
      <c r="Y14" s="560"/>
      <c r="Z14" s="561"/>
      <c r="AA14" s="582"/>
    </row>
    <row r="15" spans="1:27" s="38" customFormat="1" ht="21.95" customHeight="1">
      <c r="A15" s="410" t="s">
        <v>3</v>
      </c>
      <c r="B15" s="104" t="s">
        <v>5</v>
      </c>
      <c r="C15" s="104" t="s">
        <v>129</v>
      </c>
      <c r="D15" s="104" t="s">
        <v>130</v>
      </c>
      <c r="E15" s="112" t="s">
        <v>5</v>
      </c>
      <c r="F15" s="113" t="s">
        <v>129</v>
      </c>
      <c r="G15" s="114" t="s">
        <v>130</v>
      </c>
      <c r="H15" s="591"/>
      <c r="I15" s="562"/>
      <c r="J15" s="564"/>
      <c r="K15" s="595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62"/>
      <c r="W15" s="563"/>
      <c r="X15" s="563"/>
      <c r="Y15" s="563"/>
      <c r="Z15" s="564"/>
      <c r="AA15" s="582"/>
    </row>
    <row r="16" spans="1:27" s="38" customFormat="1" ht="21.95" customHeight="1">
      <c r="A16" s="410" t="s">
        <v>111</v>
      </c>
      <c r="B16" s="105" t="s">
        <v>38</v>
      </c>
      <c r="C16" s="105" t="s">
        <v>5</v>
      </c>
      <c r="D16" s="105" t="s">
        <v>122</v>
      </c>
      <c r="E16" s="115" t="s">
        <v>38</v>
      </c>
      <c r="F16" s="116" t="s">
        <v>5</v>
      </c>
      <c r="G16" s="117" t="s">
        <v>122</v>
      </c>
      <c r="H16" s="591"/>
      <c r="I16" s="593"/>
      <c r="J16" s="594"/>
      <c r="K16" s="595"/>
      <c r="L16" s="565" t="s">
        <v>242</v>
      </c>
      <c r="M16" s="565"/>
      <c r="N16" s="565"/>
      <c r="O16" s="565"/>
      <c r="P16" s="566"/>
      <c r="Q16" s="567" t="s">
        <v>133</v>
      </c>
      <c r="R16" s="568"/>
      <c r="S16" s="568"/>
      <c r="T16" s="568"/>
      <c r="U16" s="568"/>
      <c r="V16" s="562"/>
      <c r="W16" s="563"/>
      <c r="X16" s="563"/>
      <c r="Y16" s="563"/>
      <c r="Z16" s="564"/>
      <c r="AA16" s="582"/>
    </row>
    <row r="17" spans="1:28" s="38" customFormat="1" ht="21.95" customHeight="1">
      <c r="A17" s="41"/>
      <c r="B17" s="106"/>
      <c r="C17" s="107"/>
      <c r="D17" s="108"/>
      <c r="E17" s="118"/>
      <c r="F17" s="119"/>
      <c r="G17" s="120"/>
      <c r="H17" s="591"/>
      <c r="I17" s="408" t="s">
        <v>134</v>
      </c>
      <c r="J17" s="125" t="s">
        <v>60</v>
      </c>
      <c r="K17" s="595"/>
      <c r="L17" s="566" t="s">
        <v>136</v>
      </c>
      <c r="M17" s="569"/>
      <c r="N17" s="570" t="s">
        <v>41</v>
      </c>
      <c r="O17" s="569" t="s">
        <v>271</v>
      </c>
      <c r="P17" s="569"/>
      <c r="Q17" s="572" t="s">
        <v>136</v>
      </c>
      <c r="R17" s="572"/>
      <c r="S17" s="573" t="s">
        <v>41</v>
      </c>
      <c r="T17" s="567" t="s">
        <v>271</v>
      </c>
      <c r="U17" s="568"/>
      <c r="V17" s="575" t="s">
        <v>136</v>
      </c>
      <c r="W17" s="575"/>
      <c r="X17" s="575" t="s">
        <v>41</v>
      </c>
      <c r="Y17" s="575" t="s">
        <v>271</v>
      </c>
      <c r="Z17" s="575"/>
      <c r="AA17" s="582"/>
    </row>
    <row r="18" spans="1:28" s="38" customFormat="1" ht="21.95" customHeight="1">
      <c r="A18" s="42"/>
      <c r="B18" s="109"/>
      <c r="C18" s="110"/>
      <c r="D18" s="111"/>
      <c r="E18" s="121"/>
      <c r="F18" s="122"/>
      <c r="G18" s="123"/>
      <c r="H18" s="592"/>
      <c r="I18" s="127" t="s">
        <v>131</v>
      </c>
      <c r="J18" s="128" t="s">
        <v>135</v>
      </c>
      <c r="K18" s="595"/>
      <c r="L18" s="411" t="s">
        <v>177</v>
      </c>
      <c r="M18" s="416" t="s">
        <v>178</v>
      </c>
      <c r="N18" s="571"/>
      <c r="O18" s="416" t="s">
        <v>240</v>
      </c>
      <c r="P18" s="416" t="s">
        <v>241</v>
      </c>
      <c r="Q18" s="415" t="s">
        <v>177</v>
      </c>
      <c r="R18" s="415" t="s">
        <v>178</v>
      </c>
      <c r="S18" s="574"/>
      <c r="T18" s="415" t="s">
        <v>240</v>
      </c>
      <c r="U18" s="415" t="s">
        <v>241</v>
      </c>
      <c r="V18" s="417" t="s">
        <v>177</v>
      </c>
      <c r="W18" s="417" t="s">
        <v>178</v>
      </c>
      <c r="X18" s="575"/>
      <c r="Y18" s="417" t="s">
        <v>240</v>
      </c>
      <c r="Z18" s="417" t="s">
        <v>241</v>
      </c>
      <c r="AA18" s="583"/>
    </row>
    <row r="19" spans="1:28" s="47" customFormat="1" ht="21.95" customHeight="1">
      <c r="A19" s="36">
        <v>1</v>
      </c>
      <c r="B19" s="129">
        <v>1</v>
      </c>
      <c r="C19" s="130" t="s">
        <v>137</v>
      </c>
      <c r="D19" s="43" t="s">
        <v>138</v>
      </c>
      <c r="E19" s="129">
        <v>1</v>
      </c>
      <c r="F19" s="130" t="s">
        <v>137</v>
      </c>
      <c r="G19" s="10" t="s">
        <v>138</v>
      </c>
      <c r="H19" s="129" t="s">
        <v>272</v>
      </c>
      <c r="I19" s="10">
        <v>3035</v>
      </c>
      <c r="J19" s="10">
        <v>79</v>
      </c>
      <c r="K19" s="10">
        <v>1</v>
      </c>
      <c r="L19" s="10">
        <v>1</v>
      </c>
      <c r="M19" s="10">
        <v>4</v>
      </c>
      <c r="N19" s="44">
        <v>99</v>
      </c>
      <c r="O19" s="44"/>
      <c r="P19" s="44"/>
      <c r="Q19" s="10">
        <v>1</v>
      </c>
      <c r="R19" s="10">
        <v>4</v>
      </c>
      <c r="S19" s="44">
        <v>129</v>
      </c>
      <c r="T19" s="44"/>
      <c r="U19" s="44"/>
      <c r="V19" s="44">
        <f>L19-Q19</f>
        <v>0</v>
      </c>
      <c r="W19" s="44">
        <f t="shared" ref="W19:Z19" si="0">M19-R19</f>
        <v>0</v>
      </c>
      <c r="X19" s="44">
        <f t="shared" si="0"/>
        <v>-30</v>
      </c>
      <c r="Y19" s="44">
        <f t="shared" si="0"/>
        <v>0</v>
      </c>
      <c r="Z19" s="44">
        <f t="shared" si="0"/>
        <v>0</v>
      </c>
      <c r="AA19" s="45"/>
      <c r="AB19" s="46"/>
    </row>
    <row r="20" spans="1:28" s="47" customFormat="1" ht="21.95" customHeight="1">
      <c r="A20" s="90">
        <v>2</v>
      </c>
      <c r="B20" s="86">
        <v>97</v>
      </c>
      <c r="C20" s="89" t="s">
        <v>139</v>
      </c>
      <c r="D20" s="91" t="s">
        <v>138</v>
      </c>
      <c r="E20" s="86">
        <v>97</v>
      </c>
      <c r="F20" s="89" t="s">
        <v>139</v>
      </c>
      <c r="G20" s="11" t="s">
        <v>138</v>
      </c>
      <c r="H20" s="422" t="s">
        <v>272</v>
      </c>
      <c r="I20" s="11">
        <v>488</v>
      </c>
      <c r="J20" s="11">
        <v>15</v>
      </c>
      <c r="K20" s="11">
        <v>1</v>
      </c>
      <c r="L20" s="11">
        <v>1</v>
      </c>
      <c r="M20" s="11">
        <v>1</v>
      </c>
      <c r="N20" s="50">
        <v>25</v>
      </c>
      <c r="O20" s="50"/>
      <c r="P20" s="50"/>
      <c r="Q20" s="11">
        <v>1</v>
      </c>
      <c r="R20" s="11">
        <v>1</v>
      </c>
      <c r="S20" s="50">
        <v>21</v>
      </c>
      <c r="T20" s="50"/>
      <c r="U20" s="50"/>
      <c r="V20" s="48">
        <f t="shared" ref="V20:V28" si="1">L20-Q20</f>
        <v>0</v>
      </c>
      <c r="W20" s="48">
        <f t="shared" ref="W20:W28" si="2">M20-R20</f>
        <v>0</v>
      </c>
      <c r="X20" s="48">
        <f t="shared" ref="X20:X28" si="3">N20-S20</f>
        <v>4</v>
      </c>
      <c r="Y20" s="48">
        <f t="shared" ref="Y20:Y28" si="4">O20-T20</f>
        <v>0</v>
      </c>
      <c r="Z20" s="48">
        <f t="shared" ref="Z20:Z28" si="5">P20-U20</f>
        <v>0</v>
      </c>
      <c r="AA20" s="92"/>
      <c r="AB20" s="46"/>
    </row>
    <row r="21" spans="1:28" s="47" customFormat="1" ht="21.95" customHeight="1">
      <c r="A21" s="90">
        <v>3</v>
      </c>
      <c r="B21" s="87">
        <v>757</v>
      </c>
      <c r="C21" s="93" t="s">
        <v>140</v>
      </c>
      <c r="D21" s="91" t="s">
        <v>138</v>
      </c>
      <c r="E21" s="87">
        <v>757</v>
      </c>
      <c r="F21" s="93" t="s">
        <v>140</v>
      </c>
      <c r="G21" s="52" t="s">
        <v>138</v>
      </c>
      <c r="H21" s="422" t="s">
        <v>272</v>
      </c>
      <c r="I21" s="52">
        <v>991</v>
      </c>
      <c r="J21" s="52">
        <v>29</v>
      </c>
      <c r="K21" s="52">
        <v>1</v>
      </c>
      <c r="L21" s="52">
        <v>1</v>
      </c>
      <c r="M21" s="52">
        <v>2</v>
      </c>
      <c r="N21" s="50">
        <v>37</v>
      </c>
      <c r="O21" s="50"/>
      <c r="P21" s="50"/>
      <c r="Q21" s="53">
        <v>1</v>
      </c>
      <c r="R21" s="53">
        <v>2</v>
      </c>
      <c r="S21" s="50">
        <v>42</v>
      </c>
      <c r="T21" s="50"/>
      <c r="U21" s="50"/>
      <c r="V21" s="48">
        <f t="shared" si="1"/>
        <v>0</v>
      </c>
      <c r="W21" s="48">
        <f t="shared" si="2"/>
        <v>0</v>
      </c>
      <c r="X21" s="48">
        <f t="shared" si="3"/>
        <v>-5</v>
      </c>
      <c r="Y21" s="48">
        <f t="shared" si="4"/>
        <v>0</v>
      </c>
      <c r="Z21" s="48">
        <f t="shared" si="5"/>
        <v>0</v>
      </c>
      <c r="AA21" s="92"/>
      <c r="AB21" s="46"/>
    </row>
    <row r="22" spans="1:28" s="47" customFormat="1" ht="21.95" customHeight="1">
      <c r="A22" s="90">
        <v>4</v>
      </c>
      <c r="B22" s="87">
        <v>983</v>
      </c>
      <c r="C22" s="93" t="s">
        <v>141</v>
      </c>
      <c r="D22" s="91" t="s">
        <v>138</v>
      </c>
      <c r="E22" s="87">
        <v>983</v>
      </c>
      <c r="F22" s="93" t="s">
        <v>141</v>
      </c>
      <c r="G22" s="52" t="s">
        <v>138</v>
      </c>
      <c r="H22" s="422" t="s">
        <v>272</v>
      </c>
      <c r="I22" s="52">
        <v>243</v>
      </c>
      <c r="J22" s="52">
        <v>9</v>
      </c>
      <c r="K22" s="52">
        <v>1</v>
      </c>
      <c r="L22" s="52">
        <v>1</v>
      </c>
      <c r="M22" s="52">
        <v>1</v>
      </c>
      <c r="N22" s="50">
        <v>13</v>
      </c>
      <c r="O22" s="50"/>
      <c r="P22" s="50"/>
      <c r="Q22" s="52">
        <v>1</v>
      </c>
      <c r="R22" s="52">
        <v>0</v>
      </c>
      <c r="S22" s="50">
        <v>12</v>
      </c>
      <c r="T22" s="50"/>
      <c r="U22" s="50"/>
      <c r="V22" s="48">
        <f t="shared" si="1"/>
        <v>0</v>
      </c>
      <c r="W22" s="48">
        <f t="shared" si="2"/>
        <v>1</v>
      </c>
      <c r="X22" s="48">
        <f t="shared" si="3"/>
        <v>1</v>
      </c>
      <c r="Y22" s="48">
        <f t="shared" si="4"/>
        <v>0</v>
      </c>
      <c r="Z22" s="48">
        <f t="shared" si="5"/>
        <v>0</v>
      </c>
      <c r="AA22" s="92"/>
      <c r="AB22" s="46"/>
    </row>
    <row r="23" spans="1:28" s="47" customFormat="1" ht="21.95" customHeight="1">
      <c r="A23" s="90">
        <v>5</v>
      </c>
      <c r="B23" s="87">
        <v>140</v>
      </c>
      <c r="C23" s="93" t="s">
        <v>142</v>
      </c>
      <c r="D23" s="91" t="s">
        <v>138</v>
      </c>
      <c r="E23" s="87">
        <v>140</v>
      </c>
      <c r="F23" s="93" t="s">
        <v>142</v>
      </c>
      <c r="G23" s="52" t="s">
        <v>138</v>
      </c>
      <c r="H23" s="422" t="s">
        <v>272</v>
      </c>
      <c r="I23" s="52">
        <v>700</v>
      </c>
      <c r="J23" s="52">
        <v>20</v>
      </c>
      <c r="K23" s="52">
        <v>1</v>
      </c>
      <c r="L23" s="52">
        <v>1</v>
      </c>
      <c r="M23" s="52">
        <v>3</v>
      </c>
      <c r="N23" s="50">
        <v>38</v>
      </c>
      <c r="O23" s="50"/>
      <c r="P23" s="50"/>
      <c r="Q23" s="52">
        <v>1</v>
      </c>
      <c r="R23" s="52">
        <v>1</v>
      </c>
      <c r="S23" s="50">
        <v>30</v>
      </c>
      <c r="T23" s="50"/>
      <c r="U23" s="50"/>
      <c r="V23" s="48">
        <f t="shared" si="1"/>
        <v>0</v>
      </c>
      <c r="W23" s="48">
        <f t="shared" si="2"/>
        <v>2</v>
      </c>
      <c r="X23" s="48">
        <f t="shared" si="3"/>
        <v>8</v>
      </c>
      <c r="Y23" s="48">
        <f t="shared" si="4"/>
        <v>0</v>
      </c>
      <c r="Z23" s="48">
        <f t="shared" si="5"/>
        <v>0</v>
      </c>
      <c r="AA23" s="92"/>
      <c r="AB23" s="46"/>
    </row>
    <row r="24" spans="1:28" s="47" customFormat="1" ht="21.95" customHeight="1">
      <c r="A24" s="90">
        <v>6</v>
      </c>
      <c r="B24" s="87">
        <v>1083</v>
      </c>
      <c r="C24" s="93" t="s">
        <v>143</v>
      </c>
      <c r="D24" s="91" t="s">
        <v>138</v>
      </c>
      <c r="E24" s="87">
        <v>1083</v>
      </c>
      <c r="F24" s="93" t="s">
        <v>143</v>
      </c>
      <c r="G24" s="52" t="s">
        <v>138</v>
      </c>
      <c r="H24" s="422" t="s">
        <v>272</v>
      </c>
      <c r="I24" s="52">
        <v>732</v>
      </c>
      <c r="J24" s="52">
        <v>22</v>
      </c>
      <c r="K24" s="52">
        <v>1</v>
      </c>
      <c r="L24" s="52">
        <v>1</v>
      </c>
      <c r="M24" s="52">
        <v>3</v>
      </c>
      <c r="N24" s="50">
        <v>27</v>
      </c>
      <c r="O24" s="50"/>
      <c r="P24" s="50"/>
      <c r="Q24" s="52">
        <v>1</v>
      </c>
      <c r="R24" s="52">
        <v>2</v>
      </c>
      <c r="S24" s="50">
        <v>31</v>
      </c>
      <c r="T24" s="50"/>
      <c r="U24" s="50"/>
      <c r="V24" s="48">
        <f t="shared" si="1"/>
        <v>0</v>
      </c>
      <c r="W24" s="48">
        <f t="shared" si="2"/>
        <v>1</v>
      </c>
      <c r="X24" s="48">
        <f t="shared" si="3"/>
        <v>-4</v>
      </c>
      <c r="Y24" s="48">
        <f t="shared" si="4"/>
        <v>0</v>
      </c>
      <c r="Z24" s="48">
        <f t="shared" si="5"/>
        <v>0</v>
      </c>
      <c r="AA24" s="92"/>
      <c r="AB24" s="46"/>
    </row>
    <row r="25" spans="1:28" s="47" customFormat="1" ht="21.95" customHeight="1">
      <c r="A25" s="90">
        <v>7</v>
      </c>
      <c r="B25" s="87">
        <v>1078</v>
      </c>
      <c r="C25" s="93" t="s">
        <v>143</v>
      </c>
      <c r="D25" s="91" t="s">
        <v>138</v>
      </c>
      <c r="E25" s="87">
        <v>1078</v>
      </c>
      <c r="F25" s="93" t="s">
        <v>143</v>
      </c>
      <c r="G25" s="52" t="s">
        <v>138</v>
      </c>
      <c r="H25" s="422" t="s">
        <v>272</v>
      </c>
      <c r="I25" s="52">
        <v>732</v>
      </c>
      <c r="J25" s="52">
        <v>22</v>
      </c>
      <c r="K25" s="52">
        <v>1</v>
      </c>
      <c r="L25" s="52">
        <v>1</v>
      </c>
      <c r="M25" s="52">
        <v>3</v>
      </c>
      <c r="N25" s="50">
        <v>27</v>
      </c>
      <c r="O25" s="50"/>
      <c r="P25" s="50"/>
      <c r="Q25" s="52">
        <v>1</v>
      </c>
      <c r="R25" s="52">
        <v>2</v>
      </c>
      <c r="S25" s="50">
        <v>31</v>
      </c>
      <c r="T25" s="50"/>
      <c r="U25" s="50"/>
      <c r="V25" s="48">
        <f t="shared" si="1"/>
        <v>0</v>
      </c>
      <c r="W25" s="48">
        <f t="shared" si="2"/>
        <v>1</v>
      </c>
      <c r="X25" s="48">
        <f t="shared" si="3"/>
        <v>-4</v>
      </c>
      <c r="Y25" s="48">
        <f t="shared" si="4"/>
        <v>0</v>
      </c>
      <c r="Z25" s="48">
        <f t="shared" si="5"/>
        <v>0</v>
      </c>
      <c r="AA25" s="92"/>
      <c r="AB25" s="46"/>
    </row>
    <row r="26" spans="1:28" s="47" customFormat="1" ht="21.95" customHeight="1">
      <c r="A26" s="90">
        <v>8</v>
      </c>
      <c r="B26" s="52">
        <v>1081</v>
      </c>
      <c r="C26" s="93" t="s">
        <v>143</v>
      </c>
      <c r="D26" s="91" t="s">
        <v>138</v>
      </c>
      <c r="E26" s="52">
        <v>1081</v>
      </c>
      <c r="F26" s="93" t="s">
        <v>143</v>
      </c>
      <c r="G26" s="52" t="s">
        <v>138</v>
      </c>
      <c r="H26" s="422" t="s">
        <v>273</v>
      </c>
      <c r="I26" s="52">
        <v>732</v>
      </c>
      <c r="J26" s="52">
        <v>22</v>
      </c>
      <c r="K26" s="52">
        <v>1</v>
      </c>
      <c r="L26" s="52">
        <v>1</v>
      </c>
      <c r="M26" s="52">
        <v>3</v>
      </c>
      <c r="N26" s="50">
        <v>27</v>
      </c>
      <c r="O26" s="50"/>
      <c r="P26" s="50"/>
      <c r="Q26" s="52">
        <v>1</v>
      </c>
      <c r="R26" s="52">
        <v>2</v>
      </c>
      <c r="S26" s="50">
        <v>31</v>
      </c>
      <c r="T26" s="50"/>
      <c r="U26" s="50"/>
      <c r="V26" s="48">
        <f t="shared" si="1"/>
        <v>0</v>
      </c>
      <c r="W26" s="48">
        <f t="shared" si="2"/>
        <v>1</v>
      </c>
      <c r="X26" s="48">
        <f t="shared" si="3"/>
        <v>-4</v>
      </c>
      <c r="Y26" s="48">
        <f t="shared" si="4"/>
        <v>0</v>
      </c>
      <c r="Z26" s="48">
        <f t="shared" si="5"/>
        <v>0</v>
      </c>
      <c r="AA26" s="92"/>
      <c r="AB26" s="46"/>
    </row>
    <row r="27" spans="1:28" s="47" customFormat="1" ht="21.95" customHeight="1">
      <c r="A27" s="90">
        <v>9</v>
      </c>
      <c r="B27" s="52">
        <v>1104</v>
      </c>
      <c r="C27" s="93" t="s">
        <v>143</v>
      </c>
      <c r="D27" s="91" t="s">
        <v>138</v>
      </c>
      <c r="E27" s="52">
        <v>1104</v>
      </c>
      <c r="F27" s="93" t="s">
        <v>143</v>
      </c>
      <c r="G27" s="52" t="s">
        <v>138</v>
      </c>
      <c r="H27" s="422" t="s">
        <v>272</v>
      </c>
      <c r="I27" s="52">
        <v>732</v>
      </c>
      <c r="J27" s="52">
        <v>22</v>
      </c>
      <c r="K27" s="52">
        <v>1</v>
      </c>
      <c r="L27" s="52">
        <v>1</v>
      </c>
      <c r="M27" s="52">
        <v>3</v>
      </c>
      <c r="N27" s="50">
        <v>27</v>
      </c>
      <c r="O27" s="50"/>
      <c r="P27" s="50"/>
      <c r="Q27" s="52">
        <v>1</v>
      </c>
      <c r="R27" s="52">
        <v>2</v>
      </c>
      <c r="S27" s="50">
        <v>31</v>
      </c>
      <c r="T27" s="50"/>
      <c r="U27" s="50"/>
      <c r="V27" s="48">
        <f t="shared" si="1"/>
        <v>0</v>
      </c>
      <c r="W27" s="48">
        <f t="shared" si="2"/>
        <v>1</v>
      </c>
      <c r="X27" s="48">
        <f t="shared" si="3"/>
        <v>-4</v>
      </c>
      <c r="Y27" s="48">
        <f t="shared" si="4"/>
        <v>0</v>
      </c>
      <c r="Z27" s="48">
        <f t="shared" si="5"/>
        <v>0</v>
      </c>
      <c r="AA27" s="92"/>
      <c r="AB27" s="46"/>
    </row>
    <row r="28" spans="1:28" s="47" customFormat="1" ht="21.95" customHeight="1">
      <c r="A28" s="90">
        <v>10</v>
      </c>
      <c r="B28" s="52">
        <v>1105</v>
      </c>
      <c r="C28" s="93" t="s">
        <v>143</v>
      </c>
      <c r="D28" s="91" t="s">
        <v>138</v>
      </c>
      <c r="E28" s="52">
        <v>1105</v>
      </c>
      <c r="F28" s="93" t="s">
        <v>143</v>
      </c>
      <c r="G28" s="52" t="s">
        <v>138</v>
      </c>
      <c r="H28" s="422" t="s">
        <v>272</v>
      </c>
      <c r="I28" s="52">
        <v>732</v>
      </c>
      <c r="J28" s="52">
        <v>22</v>
      </c>
      <c r="K28" s="52">
        <v>1</v>
      </c>
      <c r="L28" s="52">
        <v>1</v>
      </c>
      <c r="M28" s="52">
        <v>3</v>
      </c>
      <c r="N28" s="50">
        <v>27</v>
      </c>
      <c r="O28" s="50"/>
      <c r="P28" s="50"/>
      <c r="Q28" s="52">
        <v>1</v>
      </c>
      <c r="R28" s="52">
        <v>2</v>
      </c>
      <c r="S28" s="50">
        <v>31</v>
      </c>
      <c r="T28" s="50"/>
      <c r="U28" s="50"/>
      <c r="V28" s="48">
        <f t="shared" si="1"/>
        <v>0</v>
      </c>
      <c r="W28" s="48">
        <f t="shared" si="2"/>
        <v>1</v>
      </c>
      <c r="X28" s="48">
        <f t="shared" si="3"/>
        <v>-4</v>
      </c>
      <c r="Y28" s="48">
        <f t="shared" si="4"/>
        <v>0</v>
      </c>
      <c r="Z28" s="48">
        <f t="shared" si="5"/>
        <v>0</v>
      </c>
      <c r="AA28" s="92"/>
      <c r="AB28" s="46"/>
    </row>
    <row r="29" spans="1:28" s="47" customFormat="1" ht="21.95" customHeight="1">
      <c r="A29" s="90"/>
      <c r="B29" s="87"/>
      <c r="C29" s="93"/>
      <c r="D29" s="91"/>
      <c r="E29" s="87"/>
      <c r="F29" s="93"/>
      <c r="G29" s="91"/>
      <c r="H29" s="91"/>
      <c r="I29" s="52"/>
      <c r="J29" s="52"/>
      <c r="K29" s="52"/>
      <c r="L29" s="52"/>
      <c r="M29" s="52"/>
      <c r="N29" s="50"/>
      <c r="O29" s="50"/>
      <c r="P29" s="50"/>
      <c r="Q29" s="52"/>
      <c r="R29" s="52"/>
      <c r="S29" s="50"/>
      <c r="T29" s="50"/>
      <c r="U29" s="50"/>
      <c r="V29" s="48"/>
      <c r="W29" s="48"/>
      <c r="X29" s="48"/>
      <c r="Y29" s="48"/>
      <c r="Z29" s="48"/>
      <c r="AA29" s="92"/>
      <c r="AB29" s="46"/>
    </row>
    <row r="30" spans="1:28" s="47" customFormat="1" ht="21.95" customHeight="1">
      <c r="A30" s="90"/>
      <c r="B30" s="52"/>
      <c r="C30" s="93"/>
      <c r="D30" s="91"/>
      <c r="E30" s="52"/>
      <c r="F30" s="93"/>
      <c r="G30" s="91"/>
      <c r="H30" s="91"/>
      <c r="I30" s="52"/>
      <c r="J30" s="52"/>
      <c r="K30" s="52"/>
      <c r="L30" s="52"/>
      <c r="M30" s="52"/>
      <c r="N30" s="50"/>
      <c r="O30" s="50"/>
      <c r="P30" s="50"/>
      <c r="Q30" s="52"/>
      <c r="R30" s="52"/>
      <c r="S30" s="50"/>
      <c r="T30" s="50"/>
      <c r="U30" s="50"/>
      <c r="V30" s="48"/>
      <c r="W30" s="48"/>
      <c r="X30" s="48"/>
      <c r="Y30" s="48"/>
      <c r="Z30" s="48"/>
      <c r="AA30" s="92"/>
      <c r="AB30" s="46"/>
    </row>
    <row r="31" spans="1:28" s="47" customFormat="1" ht="21.95" customHeight="1">
      <c r="A31" s="90"/>
      <c r="B31" s="52"/>
      <c r="C31" s="93"/>
      <c r="D31" s="91"/>
      <c r="E31" s="52"/>
      <c r="F31" s="93"/>
      <c r="G31" s="91"/>
      <c r="H31" s="91"/>
      <c r="I31" s="52"/>
      <c r="J31" s="52"/>
      <c r="K31" s="52"/>
      <c r="L31" s="52"/>
      <c r="M31" s="52"/>
      <c r="N31" s="50"/>
      <c r="O31" s="50"/>
      <c r="P31" s="50"/>
      <c r="Q31" s="52"/>
      <c r="R31" s="52"/>
      <c r="S31" s="50"/>
      <c r="T31" s="50"/>
      <c r="U31" s="50"/>
      <c r="V31" s="48"/>
      <c r="W31" s="48"/>
      <c r="X31" s="48"/>
      <c r="Y31" s="48"/>
      <c r="Z31" s="48"/>
      <c r="AA31" s="92"/>
      <c r="AB31" s="46"/>
    </row>
    <row r="32" spans="1:28" s="47" customFormat="1" ht="21.95" customHeight="1">
      <c r="A32" s="131"/>
      <c r="B32" s="94"/>
      <c r="C32" s="132"/>
      <c r="D32" s="133"/>
      <c r="E32" s="94"/>
      <c r="F32" s="132"/>
      <c r="G32" s="133"/>
      <c r="H32" s="133"/>
      <c r="I32" s="94"/>
      <c r="J32" s="94"/>
      <c r="K32" s="94"/>
      <c r="L32" s="94"/>
      <c r="M32" s="94"/>
      <c r="N32" s="134"/>
      <c r="O32" s="134"/>
      <c r="P32" s="134"/>
      <c r="Q32" s="94"/>
      <c r="R32" s="94"/>
      <c r="S32" s="134"/>
      <c r="T32" s="134"/>
      <c r="U32" s="134"/>
      <c r="V32" s="49"/>
      <c r="W32" s="49"/>
      <c r="X32" s="49"/>
      <c r="Y32" s="49"/>
      <c r="Z32" s="49"/>
      <c r="AA32" s="135"/>
      <c r="AB32" s="46"/>
    </row>
    <row r="33" spans="1:28" s="47" customFormat="1" ht="21.95" hidden="1" customHeight="1">
      <c r="A33" s="55"/>
      <c r="B33" s="136"/>
      <c r="C33" s="137"/>
      <c r="D33" s="56"/>
      <c r="E33" s="136"/>
      <c r="F33" s="137"/>
      <c r="G33" s="56"/>
      <c r="H33" s="56"/>
      <c r="I33" s="136"/>
      <c r="J33" s="136"/>
      <c r="K33" s="136"/>
      <c r="L33" s="136"/>
      <c r="M33" s="136"/>
      <c r="N33" s="57"/>
      <c r="O33" s="57"/>
      <c r="P33" s="57"/>
      <c r="Q33" s="136"/>
      <c r="R33" s="136"/>
      <c r="S33" s="57"/>
      <c r="T33" s="57"/>
      <c r="U33" s="57"/>
      <c r="V33" s="57"/>
      <c r="W33" s="57"/>
      <c r="X33" s="57"/>
      <c r="Y33" s="57"/>
      <c r="Z33" s="57"/>
      <c r="AA33" s="58"/>
      <c r="AB33" s="46"/>
    </row>
    <row r="34" spans="1:28" s="59" customFormat="1" ht="23.25">
      <c r="A34" s="558" t="s">
        <v>46</v>
      </c>
      <c r="B34" s="558"/>
      <c r="C34" s="59" t="s">
        <v>265</v>
      </c>
    </row>
    <row r="35" spans="1:28" s="59" customFormat="1" ht="23.25">
      <c r="A35" s="409"/>
      <c r="B35" s="409"/>
      <c r="C35" s="59" t="s">
        <v>264</v>
      </c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P35" s="413"/>
      <c r="Q35" s="413"/>
    </row>
    <row r="36" spans="1:28" s="59" customFormat="1" ht="23.25">
      <c r="A36" s="409"/>
      <c r="B36" s="409"/>
      <c r="C36" s="59" t="s">
        <v>266</v>
      </c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</row>
    <row r="37" spans="1:28" s="59" customFormat="1" ht="23.25">
      <c r="A37" s="409"/>
      <c r="B37" s="409"/>
      <c r="C37" s="59" t="s">
        <v>268</v>
      </c>
      <c r="D37" s="413"/>
      <c r="E37" s="413"/>
      <c r="F37" s="413"/>
      <c r="G37" s="413"/>
      <c r="H37" s="413"/>
      <c r="I37" s="413"/>
      <c r="J37" s="413"/>
      <c r="K37" s="413"/>
    </row>
    <row r="38" spans="1:28" s="59" customFormat="1" ht="25.5">
      <c r="C38" s="59" t="s">
        <v>269</v>
      </c>
      <c r="L38" s="420" t="s">
        <v>270</v>
      </c>
      <c r="M38" s="413"/>
      <c r="N38" s="413"/>
      <c r="O38" s="413"/>
      <c r="P38" s="413"/>
      <c r="Q38" s="413"/>
      <c r="T38"/>
    </row>
    <row r="39" spans="1:28" s="59" customFormat="1" ht="25.5">
      <c r="N39"/>
      <c r="R39" s="421" t="s">
        <v>253</v>
      </c>
      <c r="T39"/>
      <c r="U39" s="385"/>
    </row>
    <row r="40" spans="1:28" ht="27.75">
      <c r="A40" s="360"/>
      <c r="B40" s="360"/>
      <c r="L40" s="59"/>
      <c r="M40" s="59"/>
      <c r="N40" s="59"/>
      <c r="O40" s="59"/>
      <c r="P40" s="59"/>
      <c r="R40" s="421" t="s">
        <v>258</v>
      </c>
      <c r="S40" s="385"/>
      <c r="U40" s="385"/>
    </row>
    <row r="41" spans="1:28">
      <c r="W41" s="418" t="s">
        <v>251</v>
      </c>
    </row>
    <row r="44" spans="1:28">
      <c r="A44" s="259"/>
    </row>
  </sheetData>
  <mergeCells count="29">
    <mergeCell ref="H7:O7"/>
    <mergeCell ref="X1:AA1"/>
    <mergeCell ref="A3:AA3"/>
    <mergeCell ref="A4:AA4"/>
    <mergeCell ref="A5:AA5"/>
    <mergeCell ref="A6:E6"/>
    <mergeCell ref="B9:F9"/>
    <mergeCell ref="V11:AA11"/>
    <mergeCell ref="B13:Z13"/>
    <mergeCell ref="AA13:AA18"/>
    <mergeCell ref="B14:D14"/>
    <mergeCell ref="E14:G14"/>
    <mergeCell ref="H14:H18"/>
    <mergeCell ref="I14:J16"/>
    <mergeCell ref="K14:K18"/>
    <mergeCell ref="L14:U15"/>
    <mergeCell ref="X17:X18"/>
    <mergeCell ref="Y17:Z17"/>
    <mergeCell ref="A34:B34"/>
    <mergeCell ref="V14:Z16"/>
    <mergeCell ref="L16:P16"/>
    <mergeCell ref="Q16:U16"/>
    <mergeCell ref="L17:M17"/>
    <mergeCell ref="N17:N18"/>
    <mergeCell ref="O17:P17"/>
    <mergeCell ref="Q17:R17"/>
    <mergeCell ref="S17:S18"/>
    <mergeCell ref="T17:U17"/>
    <mergeCell ref="V17:W17"/>
  </mergeCells>
  <printOptions horizontalCentered="1"/>
  <pageMargins left="0.11811023622047245" right="0.11811023622047245" top="0.15748031496062992" bottom="0.11811023622047245" header="0.31496062992125984" footer="0"/>
  <pageSetup paperSize="9" scale="70" orientation="landscape" r:id="rId1"/>
  <rowBreaks count="1" manualBreakCount="1">
    <brk id="40" max="2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18</vt:i4>
      </vt:variant>
    </vt:vector>
  </HeadingPairs>
  <TitlesOfParts>
    <vt:vector size="31" baseType="lpstr">
      <vt:lpstr>แนวปฏิบัติ</vt:lpstr>
      <vt:lpstr>แบบ 1 Ex</vt:lpstr>
      <vt:lpstr>แบบ 1 กรอก</vt:lpstr>
      <vt:lpstr>แบบ 2 Ex</vt:lpstr>
      <vt:lpstr>แบบ 2 กรอก</vt:lpstr>
      <vt:lpstr>แบบ 3 Ex</vt:lpstr>
      <vt:lpstr>แบบ 3 กรอก</vt:lpstr>
      <vt:lpstr>แบบ 4</vt:lpstr>
      <vt:lpstr>แบบ 5 Ex</vt:lpstr>
      <vt:lpstr>แบบ 5 กรอก</vt:lpstr>
      <vt:lpstr>แบบ 6 Ex</vt:lpstr>
      <vt:lpstr>แบบ 6 กรอก</vt:lpstr>
      <vt:lpstr>(สรุป)</vt:lpstr>
      <vt:lpstr>แนวปฏิบัติ!Print_Area</vt:lpstr>
      <vt:lpstr>'แบบ 1 Ex'!Print_Area</vt:lpstr>
      <vt:lpstr>'แบบ 1 กรอก'!Print_Area</vt:lpstr>
      <vt:lpstr>'แบบ 2 Ex'!Print_Area</vt:lpstr>
      <vt:lpstr>'แบบ 2 กรอก'!Print_Area</vt:lpstr>
      <vt:lpstr>'แบบ 4'!Print_Area</vt:lpstr>
      <vt:lpstr>'แบบ 5 Ex'!Print_Area</vt:lpstr>
      <vt:lpstr>'แบบ 5 กรอก'!Print_Area</vt:lpstr>
      <vt:lpstr>'แบบ 6 กรอก'!Print_Area</vt:lpstr>
      <vt:lpstr>'(สรุป)'!Print_Titles</vt:lpstr>
      <vt:lpstr>'แบบ 1 Ex'!Print_Titles</vt:lpstr>
      <vt:lpstr>'แบบ 1 กรอก'!Print_Titles</vt:lpstr>
      <vt:lpstr>'แบบ 2 Ex'!Print_Titles</vt:lpstr>
      <vt:lpstr>'แบบ 2 กรอก'!Print_Titles</vt:lpstr>
      <vt:lpstr>'แบบ 5 Ex'!Print_Titles</vt:lpstr>
      <vt:lpstr>'แบบ 5 กรอก'!Print_Titles</vt:lpstr>
      <vt:lpstr>'แบบ 6 Ex'!Print_Titles</vt:lpstr>
      <vt:lpstr>'แบบ 6 กรอก'!Print_Titles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pook</cp:lastModifiedBy>
  <cp:revision/>
  <cp:lastPrinted>2021-03-31T01:34:56Z</cp:lastPrinted>
  <dcterms:created xsi:type="dcterms:W3CDTF">2001-12-31T18:32:27Z</dcterms:created>
  <dcterms:modified xsi:type="dcterms:W3CDTF">2021-04-08T04:15:09Z</dcterms:modified>
  <cp:category/>
  <cp:contentStatus/>
</cp:coreProperties>
</file>