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แนวปฏิบัติ 66\"/>
    </mc:Choice>
  </mc:AlternateContent>
  <xr:revisionPtr revIDLastSave="0" documentId="13_ncr:1_{7945D0CC-E9BF-441E-8391-3A7447554A10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ฐานคำนวณครู" sheetId="38" r:id="rId1"/>
    <sheet name="ทะเบียนครู" sheetId="40" r:id="rId2"/>
    <sheet name="ยุบเลิก" sheetId="42" r:id="rId3"/>
    <sheet name="ทะเบียน38ค(2)" sheetId="41" r:id="rId4"/>
    <sheet name="ยุบเลิก 38 ค" sheetId="45" r:id="rId5"/>
  </sheets>
  <definedNames>
    <definedName name="_xlnm._FilterDatabase" localSheetId="1" hidden="1">ทะเบียนครู!$A$6:$AD$34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41" l="1"/>
  <c r="W13" i="41"/>
  <c r="X13" i="41" s="1"/>
  <c r="Z21" i="40" l="1"/>
  <c r="Z10" i="40"/>
  <c r="Z16" i="40"/>
  <c r="Z20" i="40"/>
  <c r="Z12" i="40"/>
  <c r="AA26" i="40" l="1"/>
  <c r="Y22" i="40"/>
  <c r="V21" i="40"/>
  <c r="W21" i="40" s="1"/>
  <c r="Y11" i="40"/>
  <c r="Y26" i="40" s="1"/>
  <c r="V7" i="40"/>
  <c r="W7" i="40" s="1"/>
  <c r="H26" i="40" l="1"/>
  <c r="H27" i="40" s="1"/>
  <c r="O18" i="40" l="1"/>
  <c r="N27" i="41"/>
  <c r="N28" i="41" s="1"/>
  <c r="O26" i="40" l="1"/>
  <c r="O27" i="40" s="1"/>
  <c r="Z18" i="40"/>
  <c r="H27" i="41"/>
  <c r="H28" i="41" s="1"/>
  <c r="AB27" i="41" l="1"/>
  <c r="AA11" i="41"/>
  <c r="AA15" i="41"/>
  <c r="AA27" i="41" l="1"/>
  <c r="AA28" i="41" s="1"/>
  <c r="W23" i="41" l="1"/>
  <c r="X23" i="41" s="1"/>
  <c r="R23" i="41" s="1"/>
  <c r="W16" i="41"/>
  <c r="X16" i="41" s="1"/>
  <c r="R16" i="41" s="1"/>
  <c r="W11" i="41"/>
  <c r="X11" i="41" s="1"/>
  <c r="R11" i="41" s="1"/>
  <c r="W9" i="41"/>
  <c r="X9" i="41" s="1"/>
  <c r="R9" i="41" s="1"/>
  <c r="W8" i="41"/>
  <c r="X8" i="41" s="1"/>
  <c r="X27" i="41" l="1"/>
  <c r="X28" i="41" s="1"/>
  <c r="R29" i="41" s="1"/>
  <c r="R8" i="41"/>
  <c r="R27" i="41" s="1"/>
  <c r="R28" i="41" s="1"/>
  <c r="V15" i="40" l="1"/>
  <c r="Z26" i="40"/>
  <c r="Z27" i="40" s="1"/>
  <c r="W15" i="40" l="1"/>
  <c r="Q26" i="40"/>
  <c r="J26" i="40"/>
  <c r="J27" i="40" s="1"/>
  <c r="V14" i="40"/>
  <c r="V13" i="40"/>
  <c r="V18" i="40"/>
  <c r="V17" i="40"/>
  <c r="W17" i="40" s="1"/>
  <c r="V10" i="40"/>
  <c r="W10" i="40" s="1"/>
  <c r="V8" i="40"/>
  <c r="W8" i="40" s="1"/>
  <c r="W14" i="40" l="1"/>
  <c r="W18" i="40"/>
  <c r="W13" i="40"/>
  <c r="S15" i="40"/>
  <c r="W26" i="40" l="1"/>
  <c r="W27" i="40" s="1"/>
  <c r="S28" i="40" s="1"/>
  <c r="S18" i="40"/>
  <c r="S13" i="40"/>
  <c r="S14" i="40"/>
  <c r="S8" i="40"/>
  <c r="S17" i="40"/>
  <c r="S26" i="40" l="1"/>
  <c r="S27" i="40" s="1"/>
</calcChain>
</file>

<file path=xl/sharedStrings.xml><?xml version="1.0" encoding="utf-8"?>
<sst xmlns="http://schemas.openxmlformats.org/spreadsheetml/2006/main" count="450" uniqueCount="176">
  <si>
    <t>อันดับ</t>
  </si>
  <si>
    <t>ปรับลด</t>
  </si>
  <si>
    <t>หมายเหตุ</t>
  </si>
  <si>
    <t>ครู</t>
  </si>
  <si>
    <t>คศ.1</t>
  </si>
  <si>
    <t>คศ.2</t>
  </si>
  <si>
    <t>คศ.3</t>
  </si>
  <si>
    <t>คศ.4</t>
  </si>
  <si>
    <t>โรงเรียน</t>
  </si>
  <si>
    <t>เลขที่</t>
  </si>
  <si>
    <t>ตำแหน่ง</t>
  </si>
  <si>
    <t>อัตรา</t>
  </si>
  <si>
    <t>เป็นเงิน</t>
  </si>
  <si>
    <t>เงิน</t>
  </si>
  <si>
    <t>พ.ส.ร.</t>
  </si>
  <si>
    <t>ที่</t>
  </si>
  <si>
    <t>ถือจ่ายปีที่แล้ว</t>
  </si>
  <si>
    <t>ค่าตอบแทน</t>
  </si>
  <si>
    <t>ครูผู้ช่วย</t>
  </si>
  <si>
    <t>%</t>
  </si>
  <si>
    <t>ลำ</t>
  </si>
  <si>
    <t>ดับ</t>
  </si>
  <si>
    <t>ว่าง</t>
  </si>
  <si>
    <t>กรณีเกษียณ</t>
  </si>
  <si>
    <t>รวมเดือนละ</t>
  </si>
  <si>
    <t xml:space="preserve">ตำแหน่ง </t>
  </si>
  <si>
    <t>พ.ค.ก.</t>
  </si>
  <si>
    <t>วิทยฐานะ</t>
  </si>
  <si>
    <t>ครูชำนาญการพิเศษ</t>
  </si>
  <si>
    <t>จ่ายตรง</t>
  </si>
  <si>
    <t>อาศัยเบิก (เงินตัวคน)</t>
  </si>
  <si>
    <t>ศึกษานิเทศก์</t>
  </si>
  <si>
    <t>เต็มขั้น</t>
  </si>
  <si>
    <t>รองผอ.สพท.ชำนาญการพิเศษ</t>
  </si>
  <si>
    <t>คำนำหน้า</t>
  </si>
  <si>
    <t>ชื่อ</t>
  </si>
  <si>
    <t>นาย</t>
  </si>
  <si>
    <t>นางสาว</t>
  </si>
  <si>
    <t>นาง</t>
  </si>
  <si>
    <t>ฐานในการคำนวณและช่วงเงินเดือนสำหรับการเลื่อนเงินเดือนในแต่ละอันดับ</t>
  </si>
  <si>
    <t>ของข้าราชการครูและบุคลากรทางการศึกษาที่มีใบอนุญาตประกอบวิชาชีพ</t>
  </si>
  <si>
    <t>ช่วงเงินเดือน</t>
  </si>
  <si>
    <t>ฐานในการคำนวณ</t>
  </si>
  <si>
    <t>ระดับ</t>
  </si>
  <si>
    <t>คศ.5</t>
  </si>
  <si>
    <t xml:space="preserve"> -</t>
  </si>
  <si>
    <t>บน</t>
  </si>
  <si>
    <t>ล่าง</t>
  </si>
  <si>
    <t>ถือจ่ายปีนี้</t>
  </si>
  <si>
    <t>เงินเลื่อน</t>
  </si>
  <si>
    <t>ประเภท</t>
  </si>
  <si>
    <t>ฐานในการ</t>
  </si>
  <si>
    <t>ร้อยละ</t>
  </si>
  <si>
    <t>คิด</t>
  </si>
  <si>
    <t>เงินที่</t>
  </si>
  <si>
    <t>พ.ต.ก.</t>
  </si>
  <si>
    <t>เงินเดือน</t>
  </si>
  <si>
    <t>คำนวณ</t>
  </si>
  <si>
    <t>ที่ได้</t>
  </si>
  <si>
    <t>ได้เลื่อน</t>
  </si>
  <si>
    <t>กลุ่มอำนวยการ</t>
  </si>
  <si>
    <t>นักจัดการงานทั่วไป</t>
  </si>
  <si>
    <t>อ 1</t>
  </si>
  <si>
    <t>วิชาการ</t>
  </si>
  <si>
    <t>ชำนาญการพิเศษ</t>
  </si>
  <si>
    <t>อ 6</t>
  </si>
  <si>
    <t>อ 2</t>
  </si>
  <si>
    <t>ชำนาญการ</t>
  </si>
  <si>
    <t>อ 3</t>
  </si>
  <si>
    <t>นักประชาสัมพันธ์</t>
  </si>
  <si>
    <t>อ 4</t>
  </si>
  <si>
    <t>ปฏิบัติการ</t>
  </si>
  <si>
    <t>ว่างไม่มีเงิน</t>
  </si>
  <si>
    <t>เจ้าพนักงานธุรการ</t>
  </si>
  <si>
    <t>อ 5</t>
  </si>
  <si>
    <t>ทั่วไป</t>
  </si>
  <si>
    <t>เจ้าพนักงานพัสดุ</t>
  </si>
  <si>
    <t>ชำนาญงาน</t>
  </si>
  <si>
    <t>นักวิชาการเงินและบัญชี</t>
  </si>
  <si>
    <t>ทะเบียนควบคุมบัญชีถือจ่ายเงินเดือนข้าราชการ  สพป./สพม.............................</t>
  </si>
  <si>
    <t>นามสกุล</t>
  </si>
  <si>
    <t>สพป...........</t>
  </si>
  <si>
    <t>ผอ.สพป....</t>
  </si>
  <si>
    <t>รองผอ.สพป......</t>
  </si>
  <si>
    <t>ผอ.ชำนาญการพิเศษ</t>
  </si>
  <si>
    <t>ไม่มีวิทยฐานะ(มาจาก38ค)</t>
  </si>
  <si>
    <t>ครูชำนาญการ(งดเบิก)</t>
  </si>
  <si>
    <t xml:space="preserve"> </t>
  </si>
  <si>
    <t xml:space="preserve">ปรับลดเป็นขั้นสูงของตำแหน่ง </t>
  </si>
  <si>
    <t>ไปอาศัย</t>
  </si>
  <si>
    <t>รับเงินเดือน</t>
  </si>
  <si>
    <t>รร.ชื่อซ้ำ ใส่อำเภอกำกับด้วย</t>
  </si>
  <si>
    <t>.................</t>
  </si>
  <si>
    <t>..................</t>
  </si>
  <si>
    <t>เงินถือจ่ายปีนี้ = เงินถือจ่ายปีที่แล้ว – เงินปรับลด + เงินเลื่อนเงินเดือน</t>
  </si>
  <si>
    <t xml:space="preserve"> - ตำแหน่งที่มีคนครอง ในระบบบัญชีถือจ่าย หมายถึง ตำแหน่งที่มีตัวเบิกจ่ายอยู่ในสพป./สพม. (ไม่รวมคนมาช่วยราชการ)</t>
  </si>
  <si>
    <t>รร............................</t>
  </si>
  <si>
    <t>หน่วยเบิกรร..........................</t>
  </si>
  <si>
    <t>ทะเบียนควบคุมบัญชีถือจ่ายเงินเดือนข้าราชการตามมาตรา 38 ค.(2)  สพป./สพม. ............................</t>
  </si>
  <si>
    <r>
      <t xml:space="preserve"> - 38 ค(2) ที่อยู่โรงเรียนให้ตั้งถือจ่ายไว้ต่อท้ายเขต โดยระบุชื่อโรงเรียนด้วย (หากมีหลายจังหวัดอยู่ในเขตเดียวกัน ระบุจังหวัดด้วย) ให้อยู่ลำดับก่อนโรงเรียนที่เป็นหน่วยเบิก    </t>
    </r>
    <r>
      <rPr>
        <sz val="14"/>
        <color rgb="FFC00000"/>
        <rFont val="Cordia New"/>
        <family val="2"/>
      </rPr>
      <t>ดังตัวอย่าง</t>
    </r>
  </si>
  <si>
    <t>…………</t>
  </si>
  <si>
    <t>พื้นที่</t>
  </si>
  <si>
    <t>พิเศษ</t>
  </si>
  <si>
    <t>กลุ่มบริหารงานการเงินและสินทรัพย์</t>
  </si>
  <si>
    <t>อ 8</t>
  </si>
  <si>
    <t>อ 9</t>
  </si>
  <si>
    <t>อ 10</t>
  </si>
  <si>
    <t>(ตัวอย่างบางส่วน)</t>
  </si>
  <si>
    <t>ค่า</t>
  </si>
  <si>
    <t>ตอบแทน</t>
  </si>
  <si>
    <t>รายเดือน</t>
  </si>
  <si>
    <t>ไปช่วยสพฐ.</t>
  </si>
  <si>
    <t>ขอถือจ่ายปีนี้</t>
  </si>
  <si>
    <t>นอกกรอบส่งคืน สพฐ.</t>
  </si>
  <si>
    <t xml:space="preserve">บัญชีแสดงรายละเอียดตำแหน่งข้าราชการครูและบุคลากรทางการศึกษาที่ยุบเลิก  </t>
  </si>
  <si>
    <t>สำนักงานเขตพื้นที่การศึกษา...............................</t>
  </si>
  <si>
    <t>ลำดับที่</t>
  </si>
  <si>
    <t>ตำแหน่งเลขที่</t>
  </si>
  <si>
    <t>อัตราเงินเดือน</t>
  </si>
  <si>
    <t>รวมทั้งสิ้น ....... อัตรา</t>
  </si>
  <si>
    <t>(1 เดือน)</t>
  </si>
  <si>
    <t>(1 ปี)</t>
  </si>
  <si>
    <t xml:space="preserve"> - ให้เรียงลำดับเลขที่ตามกลุ่มที่อยู่ในกรอบอัตรา (จากน้อยไปหามาก) ส่วนคนที่ไปช่วยกลุ่มอื่นให้หมายเหตุว่าไปช่วยกลุ่มไหน</t>
  </si>
  <si>
    <t xml:space="preserve"> - เมื่อ ก.ค.ศ. ตอบรับทราบกรอบแล้ว และมีการเปลี่ยนแปลงบางตำแหน่ง ไปจากที่นำเข้าระบบไว้ ให้ทุกเขตส่งให้สพฐ.แก้ไขในระบบด้วย</t>
  </si>
  <si>
    <t xml:space="preserve">บัญชีแสดงรายละเอียดตำแหน่งบุคลากรทางการศึกษาอื่น ตามมาตรา 38ค(2) ที่ยุบเลิก  </t>
  </si>
  <si>
    <t>สังกัด</t>
  </si>
  <si>
    <t>ยุบเลิกจากการตัดโอนอัตราเงินเดือนไปกำหนดและตั้งจ่ายที่องค์กรปกครองส่วนท้องถิ่น</t>
  </si>
  <si>
    <t>ประจำปีงบประมาณ พ.ศ.2566</t>
  </si>
  <si>
    <t>บ้านโนนโพธิ์ อ.คอนสวรรค์</t>
  </si>
  <si>
    <t>อนุบาลชัยภูมิ</t>
  </si>
  <si>
    <t>0040341</t>
  </si>
  <si>
    <t>0040342</t>
  </si>
  <si>
    <t>0040343</t>
  </si>
  <si>
    <t>0040353</t>
  </si>
  <si>
    <t>บ้านห้วยหว้า อ.หนองบัวแดง</t>
  </si>
  <si>
    <t>0042226</t>
  </si>
  <si>
    <t>0042227</t>
  </si>
  <si>
    <t>0042228</t>
  </si>
  <si>
    <t>0042230</t>
  </si>
  <si>
    <t>0041411</t>
  </si>
  <si>
    <t>0041415</t>
  </si>
  <si>
    <t>0041416</t>
  </si>
  <si>
    <t>0042266</t>
  </si>
  <si>
    <t>0040659</t>
  </si>
  <si>
    <t>รองผอ.สถานศึกษา</t>
  </si>
  <si>
    <t>0040661</t>
  </si>
  <si>
    <t>0040662</t>
  </si>
  <si>
    <t>0040672</t>
  </si>
  <si>
    <t>0040673</t>
  </si>
  <si>
    <t>0040674</t>
  </si>
  <si>
    <t>ศึกษานิเทศก์ชำนาญการพิเศษ</t>
  </si>
  <si>
    <t>ผอ.สถานศึกษา</t>
  </si>
  <si>
    <t>รองผอ.ชำนาญการ</t>
  </si>
  <si>
    <t>รองผอ.ชำนาญการพิเศษ</t>
  </si>
  <si>
    <t>เกษียณ 1 ต.ค.65</t>
  </si>
  <si>
    <t xml:space="preserve"> 1 เม.ย. - 30 ก.ย.65</t>
  </si>
  <si>
    <t xml:space="preserve"> 1 ต.ค.65</t>
  </si>
  <si>
    <t>ครุผู้ช่วย</t>
  </si>
  <si>
    <t>บรรจุ 1 ก.ย. 65</t>
  </si>
  <si>
    <t>ถึงแก่กรรม 30 ส.ค.65</t>
  </si>
  <si>
    <t>ลาศึกษาต่อ 1 มิ.ย.65</t>
  </si>
  <si>
    <t>ผอ.สพท.เชี่ยวชาญ</t>
  </si>
  <si>
    <t>เต็มขั้นและได้สไลด์ 30 ก ย.65</t>
  </si>
  <si>
    <t>ยุบเลิก</t>
  </si>
  <si>
    <t xml:space="preserve">ยุบเลิกเพื่อนำมากำหนดตำแหน่งบุคลากรทางการศึกษาอื่นตามมาตรา 38 ค. (2) ใน สพม. ตั้งใหม่ </t>
  </si>
  <si>
    <t xml:space="preserve">เพื่อนำมากำหนดตำแหน่งบุคลากรทางการศึกษาอื่นตามมาตรา 38 ค. (2) ใน สพม. ตั้งใหม่ </t>
  </si>
  <si>
    <t>ยุบเลิกตำแหน่งว่างตามกรอบอัตรากำลังเดิมเพื่อทดแทนการกำหนดตำแหน่งไม่ครอบคลุมค่าตอบแทนเฉลี่ยของตำแหน่ง</t>
  </si>
  <si>
    <t>อัตราเงินเดือนสำหรับตำแหน่งอื่นไม่เป็นไปตามกฎ ระเบียบ หลักเกณฑ์ วิธีการ หรือเงื่อนไขที่ ก.ค.ศ. กำหนด</t>
  </si>
  <si>
    <t>ยุบเลิกตำแหน่งว่างตามกรอบอัตรากำลังเดิมเพื่อกำหนดตำแหน่งกรณีการฟื้นอัตรากำลังว่างจากที่มีการตัดโอน</t>
  </si>
  <si>
    <t>ทดแทนตำแหน่งไม่ครอบคลุมค่าตอบแทนเฉลี่ยของตำแหน่ง</t>
  </si>
  <si>
    <t>อ 7</t>
  </si>
  <si>
    <t>0001594</t>
  </si>
  <si>
    <t>อ 36 เดิม</t>
  </si>
  <si>
    <t>อ 50</t>
  </si>
  <si>
    <t>อ 51</t>
  </si>
  <si>
    <t>เพื่อกำหนดตำแหน่งกรณีการฟื้นอัตรากำลังว่างจากที่มีการตัดโอนสำหรับตำแหน่งที่ไม่เป็นไปตามกฎ หลักเกณฑ์ หรือเงื่อนไขที่ ก.ค.ศ. กำหนด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</si>
</sst>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;;;"/>
    <numFmt numFmtId="165" formatCode="_(* #,##0.00000_);_(* \(#,##0.00000\);_(* &quot;-&quot;??_);_(@_)"/>
    <numFmt numFmtId="166" formatCode="0.00_)"/>
    <numFmt numFmtId="167" formatCode="0.0"/>
  </numFmts>
  <fonts count="89">
    <font>
      <sz val="15"/>
      <name val="Cordia New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5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sz val="15"/>
      <name val="Cordia New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</font>
    <font>
      <sz val="2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  <charset val="22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name val="Cordia New"/>
      <family val="2"/>
    </font>
    <font>
      <sz val="10"/>
      <name val="Arial"/>
      <family val="2"/>
    </font>
    <font>
      <sz val="13"/>
      <name val="Cordia New"/>
      <family val="2"/>
    </font>
    <font>
      <sz val="11"/>
      <name val="Cordia New"/>
      <family val="2"/>
    </font>
    <font>
      <sz val="14"/>
      <color rgb="FFC00000"/>
      <name val="Cordia New"/>
      <family val="2"/>
    </font>
    <font>
      <sz val="15"/>
      <name val="Cordia New"/>
      <family val="2"/>
    </font>
    <font>
      <sz val="12"/>
      <color rgb="FFC00000"/>
      <name val="Cordia New"/>
      <family val="2"/>
    </font>
    <font>
      <b/>
      <sz val="18"/>
      <color rgb="FFC00000"/>
      <name val="Cordia New"/>
      <family val="2"/>
    </font>
    <font>
      <sz val="15"/>
      <color rgb="FFC00000"/>
      <name val="Cordia New"/>
      <family val="2"/>
    </font>
    <font>
      <b/>
      <u/>
      <sz val="15"/>
      <color rgb="FFC00000"/>
      <name val="Cordia New"/>
      <family val="2"/>
    </font>
    <font>
      <sz val="18"/>
      <color theme="1"/>
      <name val="Cordia New"/>
      <family val="2"/>
    </font>
    <font>
      <sz val="20"/>
      <color theme="1"/>
      <name val="Cordia New"/>
      <family val="2"/>
    </font>
    <font>
      <b/>
      <sz val="20"/>
      <color theme="1"/>
      <name val="Cordia New"/>
      <family val="2"/>
    </font>
    <font>
      <sz val="16"/>
      <name val="Cordia New"/>
      <family val="2"/>
    </font>
    <font>
      <sz val="14"/>
      <color rgb="FF0070C0"/>
      <name val="Cordia New"/>
      <family val="2"/>
    </font>
    <font>
      <b/>
      <sz val="14"/>
      <color rgb="FFC00000"/>
      <name val="Cordia New"/>
      <family val="2"/>
    </font>
    <font>
      <b/>
      <u/>
      <sz val="14"/>
      <color rgb="FFC00000"/>
      <name val="Cordia New"/>
      <family val="2"/>
    </font>
    <font>
      <sz val="14"/>
      <color theme="1"/>
      <name val="Cordia New"/>
      <family val="2"/>
    </font>
    <font>
      <sz val="14"/>
      <color rgb="FFFF0000"/>
      <name val="Cordia New"/>
      <family val="2"/>
    </font>
    <font>
      <sz val="14"/>
      <color rgb="FF7030A0"/>
      <name val="Cordia New"/>
      <family val="2"/>
    </font>
    <font>
      <b/>
      <u/>
      <sz val="15"/>
      <name val="Cordia New"/>
      <family val="2"/>
    </font>
    <font>
      <b/>
      <sz val="16"/>
      <name val="Cordia New"/>
      <family val="2"/>
    </font>
    <font>
      <b/>
      <sz val="14"/>
      <color rgb="FF0070C0"/>
      <name val="Cordia New"/>
      <family val="2"/>
    </font>
    <font>
      <sz val="13"/>
      <color rgb="FF0070C0"/>
      <name val="Cordia New"/>
      <family val="2"/>
    </font>
    <font>
      <sz val="8"/>
      <name val="Cordia New"/>
      <family val="2"/>
    </font>
    <font>
      <b/>
      <u/>
      <sz val="13"/>
      <name val="Cordia New"/>
      <family val="2"/>
    </font>
    <font>
      <sz val="14"/>
      <name val="Cordia New"/>
      <family val="2"/>
      <charset val="222"/>
    </font>
    <font>
      <b/>
      <sz val="14"/>
      <color rgb="FFFF0000"/>
      <name val="Cordia New"/>
      <family val="2"/>
    </font>
    <font>
      <sz val="13.5"/>
      <name val="Cordia New"/>
      <family val="2"/>
      <charset val="222"/>
    </font>
    <font>
      <sz val="15"/>
      <color rgb="FFFF0000"/>
      <name val="Cordia New"/>
      <family val="2"/>
    </font>
    <font>
      <sz val="14"/>
      <color rgb="FF000000"/>
      <name val="Cordia New"/>
      <family val="2"/>
    </font>
    <font>
      <sz val="13.75"/>
      <name val="Cordia New"/>
      <family val="2"/>
    </font>
    <font>
      <b/>
      <u/>
      <sz val="14"/>
      <color rgb="FF000000"/>
      <name val="Cordia New"/>
      <family val="2"/>
    </font>
    <font>
      <sz val="16"/>
      <name val="TH SarabunIT๙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450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0" fillId="0" borderId="0"/>
    <xf numFmtId="164" fontId="4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31" fillId="0" borderId="0" applyProtection="0"/>
    <xf numFmtId="165" fontId="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2" fontId="31" fillId="0" borderId="0" applyProtection="0"/>
    <xf numFmtId="38" fontId="32" fillId="22" borderId="0" applyNumberFormat="0" applyBorder="0" applyAlignment="0" applyProtection="0"/>
    <xf numFmtId="0" fontId="33" fillId="0" borderId="0" applyProtection="0"/>
    <xf numFmtId="0" fontId="34" fillId="0" borderId="0" applyProtection="0"/>
    <xf numFmtId="10" fontId="32" fillId="23" borderId="6" applyNumberFormat="0" applyBorder="0" applyAlignment="0" applyProtection="0"/>
    <xf numFmtId="37" fontId="35" fillId="0" borderId="0"/>
    <xf numFmtId="166" fontId="36" fillId="0" borderId="0"/>
    <xf numFmtId="0" fontId="55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55" fillId="25" borderId="8" applyNumberFormat="0" applyFont="0" applyAlignment="0" applyProtection="0"/>
    <xf numFmtId="10" fontId="27" fillId="0" borderId="0" applyFont="0" applyFill="0" applyBorder="0" applyAlignment="0" applyProtection="0"/>
    <xf numFmtId="0" fontId="27" fillId="0" borderId="0">
      <alignment vertical="justify"/>
    </xf>
    <xf numFmtId="0" fontId="3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1" fontId="27" fillId="0" borderId="10" applyNumberFormat="0" applyFill="0" applyAlignment="0" applyProtection="0">
      <alignment horizontal="center" vertical="center"/>
    </xf>
    <xf numFmtId="0" fontId="30" fillId="0" borderId="11" applyAlignment="0">
      <alignment horizontal="centerContinuous"/>
    </xf>
    <xf numFmtId="0" fontId="38" fillId="0" borderId="13"/>
    <xf numFmtId="0" fontId="27" fillId="0" borderId="0">
      <alignment horizontal="centerContinuous" vertical="center"/>
    </xf>
    <xf numFmtId="0" fontId="3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39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Font="0" applyFill="0" applyBorder="0" applyAlignment="0" applyProtection="0"/>
    <xf numFmtId="9" fontId="42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45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0"/>
    <xf numFmtId="0" fontId="8" fillId="0" borderId="0"/>
    <xf numFmtId="0" fontId="27" fillId="0" borderId="0"/>
    <xf numFmtId="0" fontId="2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3" fillId="0" borderId="0"/>
    <xf numFmtId="0" fontId="47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49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1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8" fillId="25" borderId="8" applyNumberFormat="0" applyFont="0" applyAlignment="0" applyProtection="0"/>
    <xf numFmtId="0" fontId="55" fillId="25" borderId="8" applyNumberFormat="0" applyFont="0" applyAlignment="0" applyProtection="0"/>
    <xf numFmtId="0" fontId="55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55" fillId="25" borderId="8" applyNumberFormat="0" applyFont="0" applyAlignment="0" applyProtection="0"/>
    <xf numFmtId="0" fontId="55" fillId="25" borderId="8" applyNumberFormat="0" applyFont="0" applyAlignment="0" applyProtection="0"/>
    <xf numFmtId="0" fontId="52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53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54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39" fillId="20" borderId="1" applyNumberFormat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4" fillId="21" borderId="2" applyNumberFormat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3" fillId="0" borderId="0"/>
    <xf numFmtId="0" fontId="3" fillId="0" borderId="0"/>
    <xf numFmtId="0" fontId="27" fillId="0" borderId="0"/>
    <xf numFmtId="0" fontId="47" fillId="7" borderId="1" applyNumberFormat="0" applyAlignment="0" applyProtection="0"/>
    <xf numFmtId="0" fontId="47" fillId="7" borderId="1" applyNumberFormat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0" fillId="0" borderId="0"/>
    <xf numFmtId="0" fontId="3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7" fillId="0" borderId="0">
      <alignment vertical="justify"/>
    </xf>
    <xf numFmtId="0" fontId="27" fillId="0" borderId="0">
      <alignment horizontal="centerContinuous" vertical="center"/>
    </xf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7" fillId="0" borderId="0">
      <alignment vertical="justify"/>
    </xf>
    <xf numFmtId="0" fontId="27" fillId="0" borderId="0">
      <alignment horizontal="centerContinuous" vertical="center"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9" fillId="0" borderId="12" applyNumberFormat="0" applyFill="0" applyAlignment="0" applyProtection="0"/>
    <xf numFmtId="0" fontId="48" fillId="24" borderId="0" applyNumberFormat="0" applyBorder="0" applyAlignment="0" applyProtection="0"/>
    <xf numFmtId="0" fontId="47" fillId="7" borderId="1" applyNumberFormat="0" applyAlignment="0" applyProtection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4" borderId="0" applyNumberFormat="0" applyBorder="0" applyAlignment="0" applyProtection="0"/>
    <xf numFmtId="0" fontId="45" fillId="0" borderId="7" applyNumberFormat="0" applyFill="0" applyAlignment="0" applyProtection="0"/>
    <xf numFmtId="0" fontId="44" fillId="21" borderId="2" applyNumberFormat="0" applyAlignment="0" applyProtection="0"/>
    <xf numFmtId="0" fontId="28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39" fillId="20" borderId="1" applyNumberFormat="0" applyAlignment="0" applyProtection="0"/>
    <xf numFmtId="0" fontId="28" fillId="7" borderId="0" applyNumberFormat="0" applyBorder="0" applyAlignment="0" applyProtection="0"/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1" fontId="27" fillId="0" borderId="10" applyNumberFormat="0" applyFill="0" applyAlignment="0" applyProtection="0">
      <alignment horizontal="center" vertical="center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10" fontId="27" fillId="0" borderId="0" applyFont="0" applyFill="0" applyBorder="0" applyAlignment="0" applyProtection="0"/>
    <xf numFmtId="0" fontId="3" fillId="25" borderId="8" applyNumberFormat="0" applyFont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165" fontId="4" fillId="0" borderId="0"/>
    <xf numFmtId="0" fontId="28" fillId="8" borderId="0" applyNumberFormat="0" applyBorder="0" applyAlignment="0" applyProtection="0"/>
    <xf numFmtId="0" fontId="29" fillId="13" borderId="0" applyNumberFormat="0" applyBorder="0" applyAlignment="0" applyProtection="0"/>
    <xf numFmtId="0" fontId="28" fillId="9" borderId="0" applyNumberFormat="0" applyBorder="0" applyAlignment="0" applyProtection="0"/>
    <xf numFmtId="164" fontId="4" fillId="0" borderId="0"/>
    <xf numFmtId="0" fontId="29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5" borderId="0" applyNumberFormat="0" applyBorder="0" applyAlignment="0" applyProtection="0"/>
    <xf numFmtId="164" fontId="4" fillId="0" borderId="0"/>
    <xf numFmtId="0" fontId="29" fillId="14" borderId="0" applyNumberFormat="0" applyBorder="0" applyAlignment="0" applyProtection="0"/>
    <xf numFmtId="165" fontId="4" fillId="0" borderId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8" fillId="11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10" fontId="27" fillId="0" borderId="0" applyFont="0" applyFill="0" applyBorder="0" applyAlignment="0" applyProtection="0"/>
    <xf numFmtId="0" fontId="28" fillId="8" borderId="0" applyNumberFormat="0" applyBorder="0" applyAlignment="0" applyProtection="0"/>
    <xf numFmtId="0" fontId="27" fillId="0" borderId="0">
      <alignment vertical="justify"/>
    </xf>
    <xf numFmtId="0" fontId="27" fillId="0" borderId="0">
      <alignment vertical="justify"/>
    </xf>
    <xf numFmtId="164" fontId="4" fillId="0" borderId="0"/>
    <xf numFmtId="0" fontId="27" fillId="0" borderId="0">
      <alignment vertical="justify"/>
    </xf>
    <xf numFmtId="0" fontId="27" fillId="0" borderId="0">
      <alignment vertical="justify"/>
    </xf>
    <xf numFmtId="0" fontId="28" fillId="5" borderId="0" applyNumberFormat="0" applyBorder="0" applyAlignment="0" applyProtection="0"/>
    <xf numFmtId="1" fontId="27" fillId="0" borderId="10" applyNumberFormat="0" applyFill="0" applyAlignment="0" applyProtection="0">
      <alignment horizontal="center" vertical="center"/>
    </xf>
    <xf numFmtId="165" fontId="4" fillId="0" borderId="0"/>
    <xf numFmtId="0" fontId="28" fillId="10" borderId="0" applyNumberFormat="0" applyBorder="0" applyAlignment="0" applyProtection="0"/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8" fillId="9" borderId="0" applyNumberFormat="0" applyBorder="0" applyAlignment="0" applyProtection="0"/>
    <xf numFmtId="0" fontId="27" fillId="0" borderId="0">
      <alignment horizontal="centerContinuous" vertical="center"/>
    </xf>
    <xf numFmtId="0" fontId="39" fillId="20" borderId="1" applyNumberFormat="0" applyAlignment="0" applyProtection="0"/>
    <xf numFmtId="0" fontId="2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25" borderId="8" applyNumberFormat="0" applyFont="0" applyAlignment="0" applyProtection="0"/>
    <xf numFmtId="10" fontId="27" fillId="0" borderId="0" applyFont="0" applyFill="0" applyBorder="0" applyAlignment="0" applyProtection="0"/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1" fontId="27" fillId="0" borderId="10" applyNumberFormat="0" applyFill="0" applyAlignment="0" applyProtection="0">
      <alignment horizontal="center" vertical="center"/>
    </xf>
    <xf numFmtId="0" fontId="44" fillId="21" borderId="2" applyNumberFormat="0" applyAlignment="0" applyProtection="0"/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39" fillId="20" borderId="1" applyNumberFormat="0" applyAlignment="0" applyProtection="0"/>
    <xf numFmtId="0" fontId="45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3" fillId="0" borderId="0"/>
    <xf numFmtId="0" fontId="43" fillId="0" borderId="0" applyNumberFormat="0" applyFill="0" applyBorder="0" applyAlignment="0" applyProtection="0"/>
    <xf numFmtId="0" fontId="3" fillId="0" borderId="0"/>
    <xf numFmtId="0" fontId="27" fillId="0" borderId="0"/>
    <xf numFmtId="0" fontId="27" fillId="0" borderId="0"/>
    <xf numFmtId="0" fontId="44" fillId="21" borderId="2" applyNumberForma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7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4" borderId="0" applyNumberFormat="0" applyBorder="0" applyAlignment="0" applyProtection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47" fillId="7" borderId="1" applyNumberFormat="0" applyAlignment="0" applyProtection="0"/>
    <xf numFmtId="0" fontId="28" fillId="5" borderId="0" applyNumberFormat="0" applyBorder="0" applyAlignment="0" applyProtection="0"/>
    <xf numFmtId="0" fontId="49" fillId="0" borderId="12" applyNumberFormat="0" applyFill="0" applyAlignment="0" applyProtection="0"/>
    <xf numFmtId="0" fontId="48" fillId="24" borderId="0" applyNumberFormat="0" applyBorder="0" applyAlignment="0" applyProtection="0"/>
    <xf numFmtId="0" fontId="28" fillId="4" borderId="0" applyNumberFormat="0" applyBorder="0" applyAlignment="0" applyProtection="0"/>
    <xf numFmtId="0" fontId="50" fillId="3" borderId="0" applyNumberFormat="0" applyBorder="0" applyAlignment="0" applyProtection="0"/>
    <xf numFmtId="0" fontId="49" fillId="0" borderId="12" applyNumberFormat="0" applyFill="0" applyAlignment="0" applyProtection="0"/>
    <xf numFmtId="0" fontId="28" fillId="3" borderId="0" applyNumberFormat="0" applyBorder="0" applyAlignment="0" applyProtection="0"/>
    <xf numFmtId="0" fontId="50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28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52" fillId="0" borderId="3" applyNumberFormat="0" applyFill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53" fillId="0" borderId="4" applyNumberFormat="0" applyFill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54" fillId="0" borderId="5" applyNumberFormat="0" applyFill="0" applyAlignment="0" applyProtection="0"/>
    <xf numFmtId="0" fontId="52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3" fillId="0" borderId="0"/>
    <xf numFmtId="0" fontId="27" fillId="0" borderId="0"/>
    <xf numFmtId="0" fontId="27" fillId="0" borderId="0"/>
    <xf numFmtId="0" fontId="1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0" borderId="0">
      <alignment vertical="justify"/>
    </xf>
    <xf numFmtId="0" fontId="27" fillId="0" borderId="0">
      <alignment horizontal="centerContinuous" vertical="center"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7" applyNumberFormat="0" applyFill="0" applyAlignment="0" applyProtection="0"/>
    <xf numFmtId="0" fontId="46" fillId="4" borderId="0" applyNumberFormat="0" applyBorder="0" applyAlignment="0" applyProtection="0"/>
    <xf numFmtId="0" fontId="3" fillId="0" borderId="0"/>
    <xf numFmtId="0" fontId="3" fillId="0" borderId="0"/>
    <xf numFmtId="0" fontId="27" fillId="0" borderId="0"/>
    <xf numFmtId="0" fontId="47" fillId="7" borderId="1" applyNumberFormat="0" applyAlignment="0" applyProtection="0"/>
    <xf numFmtId="0" fontId="48" fillId="24" borderId="0" applyNumberFormat="0" applyBorder="0" applyAlignment="0" applyProtection="0"/>
    <xf numFmtId="0" fontId="49" fillId="0" borderId="12" applyNumberFormat="0" applyFill="0" applyAlignment="0" applyProtection="0"/>
    <xf numFmtId="0" fontId="50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51" fillId="20" borderId="9" applyNumberForma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41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0">
      <alignment vertical="justify"/>
    </xf>
    <xf numFmtId="0" fontId="27" fillId="0" borderId="0">
      <alignment horizontal="centerContinuous" vertical="center"/>
    </xf>
    <xf numFmtId="0" fontId="28" fillId="7" borderId="0" applyNumberFormat="0" applyBorder="0" applyAlignment="0" applyProtection="0"/>
    <xf numFmtId="0" fontId="47" fillId="7" borderId="1" applyNumberFormat="0" applyAlignment="0" applyProtection="0"/>
    <xf numFmtId="0" fontId="28" fillId="6" borderId="0" applyNumberFormat="0" applyBorder="0" applyAlignment="0" applyProtection="0"/>
    <xf numFmtId="0" fontId="48" fillId="24" borderId="0" applyNumberFormat="0" applyBorder="0" applyAlignment="0" applyProtection="0"/>
    <xf numFmtId="0" fontId="3" fillId="0" borderId="0"/>
    <xf numFmtId="0" fontId="3" fillId="25" borderId="8" applyNumberFormat="0" applyFont="0" applyAlignment="0" applyProtection="0"/>
    <xf numFmtId="0" fontId="28" fillId="25" borderId="8" applyNumberFormat="0" applyFont="0" applyAlignment="0" applyProtection="0"/>
    <xf numFmtId="0" fontId="50" fillId="3" borderId="0" applyNumberFormat="0" applyBorder="0" applyAlignment="0" applyProtection="0"/>
    <xf numFmtId="0" fontId="28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5" borderId="0" applyNumberFormat="0" applyBorder="0" applyAlignment="0" applyProtection="0"/>
    <xf numFmtId="0" fontId="29" fillId="17" borderId="0" applyNumberFormat="0" applyBorder="0" applyAlignment="0" applyProtection="0"/>
    <xf numFmtId="0" fontId="28" fillId="4" borderId="0" applyNumberFormat="0" applyBorder="0" applyAlignment="0" applyProtection="0"/>
    <xf numFmtId="0" fontId="29" fillId="18" borderId="0" applyNumberFormat="0" applyBorder="0" applyAlignment="0" applyProtection="0"/>
    <xf numFmtId="0" fontId="28" fillId="3" borderId="0" applyNumberFormat="0" applyBorder="0" applyAlignment="0" applyProtection="0"/>
    <xf numFmtId="0" fontId="29" fillId="13" borderId="0" applyNumberFormat="0" applyBorder="0" applyAlignment="0" applyProtection="0"/>
    <xf numFmtId="0" fontId="28" fillId="2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51" fillId="20" borderId="9" applyNumberFormat="0" applyAlignment="0" applyProtection="0"/>
    <xf numFmtId="0" fontId="28" fillId="25" borderId="8" applyNumberFormat="0" applyFon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/>
    <xf numFmtId="0" fontId="27" fillId="0" borderId="0"/>
    <xf numFmtId="0" fontId="27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0" borderId="0"/>
    <xf numFmtId="0" fontId="28" fillId="8" borderId="0" applyNumberFormat="0" applyBorder="0" applyAlignment="0" applyProtection="0"/>
    <xf numFmtId="0" fontId="27" fillId="0" borderId="0">
      <alignment horizontal="centerContinuous" vertical="center"/>
    </xf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7" fillId="0" borderId="0">
      <alignment vertical="justify"/>
    </xf>
    <xf numFmtId="0" fontId="28" fillId="5" borderId="0" applyNumberFormat="0" applyBorder="0" applyAlignment="0" applyProtection="0"/>
    <xf numFmtId="0" fontId="27" fillId="0" borderId="0">
      <alignment vertical="justify"/>
    </xf>
    <xf numFmtId="0" fontId="28" fillId="8" borderId="0" applyNumberFormat="0" applyBorder="0" applyAlignment="0" applyProtection="0"/>
    <xf numFmtId="0" fontId="3" fillId="25" borderId="8" applyNumberFormat="0" applyFont="0" applyAlignment="0" applyProtection="0"/>
    <xf numFmtId="0" fontId="28" fillId="11" borderId="0" applyNumberFormat="0" applyBorder="0" applyAlignment="0" applyProtection="0"/>
    <xf numFmtId="0" fontId="3" fillId="25" borderId="8" applyNumberFormat="0" applyFont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0" borderId="0">
      <alignment vertical="justify"/>
    </xf>
    <xf numFmtId="0" fontId="28" fillId="5" borderId="0" applyNumberFormat="0" applyBorder="0" applyAlignment="0" applyProtection="0"/>
    <xf numFmtId="0" fontId="27" fillId="0" borderId="0">
      <alignment horizontal="centerContinuous" vertical="center"/>
    </xf>
    <xf numFmtId="0" fontId="28" fillId="10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7" applyNumberFormat="0" applyFill="0" applyAlignment="0" applyProtection="0"/>
    <xf numFmtId="0" fontId="46" fillId="4" borderId="0" applyNumberFormat="0" applyBorder="0" applyAlignment="0" applyProtection="0"/>
    <xf numFmtId="0" fontId="3" fillId="0" borderId="0"/>
    <xf numFmtId="0" fontId="3" fillId="0" borderId="0"/>
    <xf numFmtId="0" fontId="27" fillId="0" borderId="0"/>
    <xf numFmtId="0" fontId="47" fillId="7" borderId="1" applyNumberFormat="0" applyAlignment="0" applyProtection="0"/>
    <xf numFmtId="0" fontId="48" fillId="24" borderId="0" applyNumberFormat="0" applyBorder="0" applyAlignment="0" applyProtection="0"/>
    <xf numFmtId="0" fontId="49" fillId="0" borderId="12" applyNumberFormat="0" applyFill="0" applyAlignment="0" applyProtection="0"/>
    <xf numFmtId="0" fontId="50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51" fillId="20" borderId="9" applyNumberForma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3" fillId="25" borderId="8" applyNumberFormat="0" applyFont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7" fillId="0" borderId="0">
      <alignment vertical="justify"/>
    </xf>
    <xf numFmtId="0" fontId="27" fillId="0" borderId="0">
      <alignment horizontal="centerContinuous" vertical="center"/>
    </xf>
    <xf numFmtId="0" fontId="3" fillId="0" borderId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7" fillId="0" borderId="0"/>
    <xf numFmtId="0" fontId="27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0" borderId="0">
      <alignment vertical="justify"/>
    </xf>
    <xf numFmtId="0" fontId="27" fillId="0" borderId="0">
      <alignment horizontal="centerContinuous" vertical="center"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7" applyNumberFormat="0" applyFill="0" applyAlignment="0" applyProtection="0"/>
    <xf numFmtId="0" fontId="46" fillId="4" borderId="0" applyNumberFormat="0" applyBorder="0" applyAlignment="0" applyProtection="0"/>
    <xf numFmtId="0" fontId="3" fillId="0" borderId="0"/>
    <xf numFmtId="0" fontId="3" fillId="0" borderId="0"/>
    <xf numFmtId="0" fontId="27" fillId="0" borderId="0"/>
    <xf numFmtId="0" fontId="47" fillId="7" borderId="1" applyNumberFormat="0" applyAlignment="0" applyProtection="0"/>
    <xf numFmtId="0" fontId="48" fillId="24" borderId="0" applyNumberFormat="0" applyBorder="0" applyAlignment="0" applyProtection="0"/>
    <xf numFmtId="0" fontId="49" fillId="0" borderId="12" applyNumberFormat="0" applyFill="0" applyAlignment="0" applyProtection="0"/>
    <xf numFmtId="0" fontId="50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51" fillId="20" borderId="9" applyNumberForma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27" fillId="0" borderId="0">
      <alignment vertical="justify"/>
    </xf>
    <xf numFmtId="0" fontId="27" fillId="0" borderId="0">
      <alignment horizontal="centerContinuous" vertical="center"/>
    </xf>
    <xf numFmtId="0" fontId="3" fillId="0" borderId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7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29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10" fillId="7" borderId="0" applyNumberFormat="0" applyBorder="0" applyAlignment="0" applyProtection="0"/>
    <xf numFmtId="0" fontId="11" fillId="10" borderId="0" applyNumberFormat="0" applyBorder="0" applyAlignment="0" applyProtection="0"/>
    <xf numFmtId="0" fontId="29" fillId="13" borderId="0" applyNumberFormat="0" applyBorder="0" applyAlignment="0" applyProtection="0"/>
    <xf numFmtId="0" fontId="28" fillId="7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0" fillId="6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28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2" borderId="0" applyNumberFormat="0" applyBorder="0" applyAlignment="0" applyProtection="0"/>
    <xf numFmtId="0" fontId="39" fillId="20" borderId="1" applyNumberFormat="0" applyAlignment="0" applyProtection="0"/>
    <xf numFmtId="0" fontId="13" fillId="20" borderId="1" applyNumberFormat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21" borderId="2" applyNumberFormat="0" applyAlignment="0" applyProtection="0"/>
    <xf numFmtId="0" fontId="14" fillId="21" borderId="2" applyNumberFormat="0" applyAlignment="0" applyProtection="0"/>
    <xf numFmtId="0" fontId="45" fillId="0" borderId="7" applyNumberFormat="0" applyFill="0" applyAlignment="0" applyProtection="0"/>
    <xf numFmtId="0" fontId="21" fillId="0" borderId="7" applyNumberFormat="0" applyFill="0" applyAlignment="0" applyProtection="0"/>
    <xf numFmtId="0" fontId="46" fillId="4" borderId="0" applyNumberFormat="0" applyBorder="0" applyAlignment="0" applyProtection="0"/>
    <xf numFmtId="0" fontId="16" fillId="4" borderId="0" applyNumberFormat="0" applyBorder="0" applyAlignment="0" applyProtection="0"/>
    <xf numFmtId="0" fontId="47" fillId="7" borderId="1" applyNumberFormat="0" applyAlignment="0" applyProtection="0"/>
    <xf numFmtId="0" fontId="20" fillId="7" borderId="1" applyNumberFormat="0" applyAlignment="0" applyProtection="0"/>
    <xf numFmtId="0" fontId="48" fillId="24" borderId="0" applyNumberFormat="0" applyBorder="0" applyAlignment="0" applyProtection="0"/>
    <xf numFmtId="0" fontId="22" fillId="24" borderId="0" applyNumberFormat="0" applyBorder="0" applyAlignment="0" applyProtection="0"/>
    <xf numFmtId="0" fontId="49" fillId="0" borderId="12" applyNumberFormat="0" applyFill="0" applyAlignment="0" applyProtection="0"/>
    <xf numFmtId="0" fontId="25" fillId="0" borderId="12" applyNumberFormat="0" applyFill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9" borderId="0" applyNumberFormat="0" applyBorder="0" applyAlignment="0" applyProtection="0"/>
    <xf numFmtId="0" fontId="11" fillId="19" borderId="0" applyNumberFormat="0" applyBorder="0" applyAlignment="0" applyProtection="0"/>
    <xf numFmtId="0" fontId="51" fillId="20" borderId="9" applyNumberFormat="0" applyAlignment="0" applyProtection="0"/>
    <xf numFmtId="0" fontId="23" fillId="20" borderId="9" applyNumberFormat="0" applyAlignment="0" applyProtection="0"/>
    <xf numFmtId="0" fontId="28" fillId="25" borderId="8" applyNumberFormat="0" applyFont="0" applyAlignment="0" applyProtection="0"/>
    <xf numFmtId="0" fontId="52" fillId="0" borderId="3" applyNumberFormat="0" applyFill="0" applyAlignment="0" applyProtection="0"/>
    <xf numFmtId="0" fontId="17" fillId="0" borderId="3" applyNumberFormat="0" applyFill="0" applyAlignment="0" applyProtection="0"/>
    <xf numFmtId="0" fontId="53" fillId="0" borderId="4" applyNumberFormat="0" applyFill="0" applyAlignment="0" applyProtection="0"/>
    <xf numFmtId="0" fontId="18" fillId="0" borderId="4" applyNumberFormat="0" applyFill="0" applyAlignment="0" applyProtection="0"/>
    <xf numFmtId="0" fontId="54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7" applyNumberFormat="0" applyFill="0" applyAlignment="0" applyProtection="0"/>
    <xf numFmtId="0" fontId="46" fillId="4" borderId="0" applyNumberFormat="0" applyBorder="0" applyAlignment="0" applyProtection="0"/>
    <xf numFmtId="0" fontId="47" fillId="7" borderId="1" applyNumberFormat="0" applyAlignment="0" applyProtection="0"/>
    <xf numFmtId="0" fontId="48" fillId="24" borderId="0" applyNumberFormat="0" applyBorder="0" applyAlignment="0" applyProtection="0"/>
    <xf numFmtId="0" fontId="49" fillId="0" borderId="12" applyNumberFormat="0" applyFill="0" applyAlignment="0" applyProtection="0"/>
    <xf numFmtId="0" fontId="50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51" fillId="20" borderId="9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21" borderId="2" applyNumberFormat="0" applyAlignment="0" applyProtection="0"/>
    <xf numFmtId="0" fontId="21" fillId="0" borderId="7" applyNumberFormat="0" applyFill="0" applyAlignment="0" applyProtection="0"/>
    <xf numFmtId="0" fontId="16" fillId="4" borderId="0" applyNumberFormat="0" applyBorder="0" applyAlignment="0" applyProtection="0"/>
    <xf numFmtId="0" fontId="27" fillId="0" borderId="0"/>
    <xf numFmtId="0" fontId="3" fillId="0" borderId="0"/>
    <xf numFmtId="0" fontId="20" fillId="7" borderId="1" applyNumberFormat="0" applyAlignment="0" applyProtection="0"/>
    <xf numFmtId="0" fontId="22" fillId="24" borderId="0" applyNumberFormat="0" applyBorder="0" applyAlignment="0" applyProtection="0"/>
    <xf numFmtId="0" fontId="25" fillId="0" borderId="12" applyNumberFormat="0" applyFill="0" applyAlignment="0" applyProtection="0"/>
    <xf numFmtId="0" fontId="12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3" fillId="20" borderId="9" applyNumberFormat="0" applyAlignment="0" applyProtection="0"/>
    <xf numFmtId="0" fontId="3" fillId="25" borderId="8" applyNumberFormat="0" applyFon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3" fillId="0" borderId="0"/>
    <xf numFmtId="0" fontId="27" fillId="0" borderId="0"/>
    <xf numFmtId="0" fontId="28" fillId="25" borderId="8" applyNumberFormat="0" applyFont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4" fillId="0" borderId="0"/>
    <xf numFmtId="165" fontId="4" fillId="0" borderId="0"/>
    <xf numFmtId="0" fontId="3" fillId="25" borderId="8" applyNumberFormat="0" applyFont="0" applyAlignment="0" applyProtection="0"/>
    <xf numFmtId="0" fontId="27" fillId="0" borderId="0">
      <alignment vertical="justify"/>
    </xf>
    <xf numFmtId="0" fontId="27" fillId="0" borderId="0">
      <alignment horizontal="centerContinuous" vertical="center"/>
    </xf>
    <xf numFmtId="0" fontId="39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45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7" fillId="0" borderId="0"/>
    <xf numFmtId="0" fontId="27" fillId="0" borderId="0"/>
    <xf numFmtId="0" fontId="3" fillId="0" borderId="0"/>
    <xf numFmtId="0" fontId="3" fillId="0" borderId="0"/>
    <xf numFmtId="0" fontId="47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49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1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8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52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53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54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7" applyNumberFormat="0" applyFill="0" applyAlignment="0" applyProtection="0"/>
    <xf numFmtId="0" fontId="46" fillId="4" borderId="0" applyNumberFormat="0" applyBorder="0" applyAlignment="0" applyProtection="0"/>
    <xf numFmtId="0" fontId="3" fillId="0" borderId="0"/>
    <xf numFmtId="0" fontId="27" fillId="0" borderId="0"/>
    <xf numFmtId="0" fontId="47" fillId="7" borderId="1" applyNumberFormat="0" applyAlignment="0" applyProtection="0"/>
    <xf numFmtId="0" fontId="48" fillId="24" borderId="0" applyNumberFormat="0" applyBorder="0" applyAlignment="0" applyProtection="0"/>
    <xf numFmtId="0" fontId="49" fillId="0" borderId="12" applyNumberFormat="0" applyFill="0" applyAlignment="0" applyProtection="0"/>
    <xf numFmtId="0" fontId="50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51" fillId="20" borderId="9" applyNumberFormat="0" applyAlignment="0" applyProtection="0"/>
    <xf numFmtId="0" fontId="28" fillId="25" borderId="8" applyNumberFormat="0" applyFon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21" borderId="2" applyNumberFormat="0" applyAlignment="0" applyProtection="0"/>
    <xf numFmtId="0" fontId="21" fillId="0" borderId="7" applyNumberFormat="0" applyFill="0" applyAlignment="0" applyProtection="0"/>
    <xf numFmtId="0" fontId="16" fillId="4" borderId="0" applyNumberFormat="0" applyBorder="0" applyAlignment="0" applyProtection="0"/>
    <xf numFmtId="0" fontId="27" fillId="0" borderId="0"/>
    <xf numFmtId="0" fontId="3" fillId="0" borderId="0"/>
    <xf numFmtId="0" fontId="20" fillId="7" borderId="1" applyNumberFormat="0" applyAlignment="0" applyProtection="0"/>
    <xf numFmtId="0" fontId="22" fillId="24" borderId="0" applyNumberFormat="0" applyBorder="0" applyAlignment="0" applyProtection="0"/>
    <xf numFmtId="0" fontId="25" fillId="0" borderId="12" applyNumberFormat="0" applyFill="0" applyAlignment="0" applyProtection="0"/>
    <xf numFmtId="0" fontId="12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3" fillId="20" borderId="9" applyNumberFormat="0" applyAlignment="0" applyProtection="0"/>
    <xf numFmtId="0" fontId="3" fillId="25" borderId="8" applyNumberFormat="0" applyFon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3" fillId="0" borderId="0"/>
    <xf numFmtId="0" fontId="27" fillId="0" borderId="0"/>
    <xf numFmtId="0" fontId="28" fillId="25" borderId="8" applyNumberFormat="0" applyFont="0" applyAlignment="0" applyProtection="0"/>
    <xf numFmtId="0" fontId="3" fillId="0" borderId="0"/>
  </cellStyleXfs>
  <cellXfs count="461">
    <xf numFmtId="0" fontId="0" fillId="0" borderId="0" xfId="0"/>
    <xf numFmtId="0" fontId="4" fillId="0" borderId="15" xfId="275" applyFont="1" applyBorder="1" applyAlignment="1">
      <alignment horizontal="center" vertical="center"/>
    </xf>
    <xf numFmtId="0" fontId="4" fillId="0" borderId="10" xfId="275" applyFont="1" applyBorder="1" applyAlignment="1">
      <alignment horizontal="center" vertical="center"/>
    </xf>
    <xf numFmtId="3" fontId="4" fillId="0" borderId="17" xfId="275" applyNumberFormat="1" applyFont="1" applyBorder="1" applyAlignment="1">
      <alignment horizontal="center" vertical="center"/>
    </xf>
    <xf numFmtId="0" fontId="4" fillId="0" borderId="16" xfId="275" applyFont="1" applyBorder="1" applyAlignment="1">
      <alignment horizontal="center" vertical="center"/>
    </xf>
    <xf numFmtId="0" fontId="4" fillId="0" borderId="10" xfId="275" applyFont="1" applyBorder="1"/>
    <xf numFmtId="0" fontId="3" fillId="0" borderId="0" xfId="0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4" fillId="0" borderId="10" xfId="275" applyNumberFormat="1" applyFont="1" applyBorder="1" applyAlignment="1">
      <alignment horizontal="center"/>
    </xf>
    <xf numFmtId="0" fontId="4" fillId="0" borderId="10" xfId="275" applyFont="1" applyBorder="1" applyAlignment="1">
      <alignment horizontal="center"/>
    </xf>
    <xf numFmtId="3" fontId="4" fillId="0" borderId="10" xfId="275" applyNumberFormat="1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4" fillId="0" borderId="10" xfId="275" applyFont="1" applyBorder="1" applyAlignment="1">
      <alignment shrinkToFit="1"/>
    </xf>
    <xf numFmtId="0" fontId="4" fillId="0" borderId="10" xfId="275" applyFont="1" applyBorder="1" applyAlignment="1">
      <alignment horizontal="center" shrinkToFit="1"/>
    </xf>
    <xf numFmtId="0" fontId="4" fillId="0" borderId="17" xfId="454" applyFont="1" applyBorder="1"/>
    <xf numFmtId="0" fontId="4" fillId="0" borderId="28" xfId="454" applyFont="1" applyBorder="1"/>
    <xf numFmtId="0" fontId="3" fillId="0" borderId="0" xfId="0" applyFont="1" applyAlignment="1">
      <alignment horizontal="center"/>
    </xf>
    <xf numFmtId="0" fontId="66" fillId="0" borderId="0" xfId="0" applyFont="1"/>
    <xf numFmtId="0" fontId="65" fillId="0" borderId="0" xfId="0" applyFont="1"/>
    <xf numFmtId="3" fontId="65" fillId="0" borderId="0" xfId="0" applyNumberFormat="1" applyFont="1" applyAlignment="1">
      <alignment horizontal="center"/>
    </xf>
    <xf numFmtId="0" fontId="65" fillId="0" borderId="16" xfId="0" applyFont="1" applyBorder="1" applyAlignment="1">
      <alignment horizontal="center"/>
    </xf>
    <xf numFmtId="3" fontId="65" fillId="0" borderId="16" xfId="0" applyNumberFormat="1" applyFont="1" applyBorder="1" applyAlignment="1">
      <alignment horizontal="center"/>
    </xf>
    <xf numFmtId="3" fontId="67" fillId="0" borderId="21" xfId="0" applyNumberFormat="1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3" fontId="67" fillId="0" borderId="17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3" fontId="67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3" fontId="66" fillId="0" borderId="31" xfId="0" applyNumberFormat="1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3" fontId="66" fillId="0" borderId="33" xfId="0" applyNumberFormat="1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3" fontId="66" fillId="0" borderId="34" xfId="0" applyNumberFormat="1" applyFont="1" applyBorder="1" applyAlignment="1">
      <alignment horizontal="center" vertical="center"/>
    </xf>
    <xf numFmtId="3" fontId="67" fillId="0" borderId="35" xfId="0" applyNumberFormat="1" applyFont="1" applyBorder="1" applyAlignment="1">
      <alignment horizontal="center" vertical="center"/>
    </xf>
    <xf numFmtId="3" fontId="67" fillId="0" borderId="36" xfId="0" applyNumberFormat="1" applyFont="1" applyBorder="1" applyAlignment="1">
      <alignment horizontal="center" vertical="center"/>
    </xf>
    <xf numFmtId="3" fontId="67" fillId="0" borderId="30" xfId="0" applyNumberFormat="1" applyFont="1" applyBorder="1" applyAlignment="1">
      <alignment horizontal="center" vertical="center"/>
    </xf>
    <xf numFmtId="3" fontId="67" fillId="0" borderId="37" xfId="0" applyNumberFormat="1" applyFont="1" applyBorder="1" applyAlignment="1">
      <alignment horizontal="center" vertical="center"/>
    </xf>
    <xf numFmtId="3" fontId="67" fillId="0" borderId="38" xfId="0" applyNumberFormat="1" applyFont="1" applyBorder="1" applyAlignment="1">
      <alignment horizontal="center" vertical="center"/>
    </xf>
    <xf numFmtId="3" fontId="67" fillId="0" borderId="39" xfId="0" applyNumberFormat="1" applyFont="1" applyBorder="1" applyAlignment="1">
      <alignment horizontal="center" vertical="center"/>
    </xf>
    <xf numFmtId="3" fontId="66" fillId="0" borderId="0" xfId="0" applyNumberFormat="1" applyFont="1" applyAlignment="1">
      <alignment horizontal="center"/>
    </xf>
    <xf numFmtId="0" fontId="4" fillId="0" borderId="15" xfId="275" applyFont="1" applyBorder="1" applyAlignment="1">
      <alignment horizontal="center"/>
    </xf>
    <xf numFmtId="0" fontId="4" fillId="0" borderId="27" xfId="275" applyFont="1" applyBorder="1" applyAlignment="1">
      <alignment horizontal="center"/>
    </xf>
    <xf numFmtId="0" fontId="4" fillId="0" borderId="24" xfId="275" applyFont="1" applyBorder="1"/>
    <xf numFmtId="0" fontId="4" fillId="0" borderId="15" xfId="275" applyFont="1" applyBorder="1"/>
    <xf numFmtId="0" fontId="4" fillId="0" borderId="15" xfId="275" applyFont="1" applyBorder="1" applyAlignment="1">
      <alignment shrinkToFit="1"/>
    </xf>
    <xf numFmtId="0" fontId="4" fillId="0" borderId="17" xfId="275" applyFont="1" applyBorder="1" applyAlignment="1">
      <alignment horizontal="center"/>
    </xf>
    <xf numFmtId="0" fontId="4" fillId="0" borderId="21" xfId="275" applyFont="1" applyBorder="1" applyAlignment="1">
      <alignment horizontal="center"/>
    </xf>
    <xf numFmtId="4" fontId="7" fillId="0" borderId="15" xfId="275" applyNumberFormat="1" applyFont="1" applyBorder="1" applyAlignment="1">
      <alignment horizontal="center"/>
    </xf>
    <xf numFmtId="2" fontId="57" fillId="0" borderId="15" xfId="0" applyNumberFormat="1" applyFont="1" applyBorder="1" applyAlignment="1">
      <alignment horizontal="center" shrinkToFit="1"/>
    </xf>
    <xf numFmtId="0" fontId="57" fillId="0" borderId="10" xfId="275" applyFont="1" applyBorder="1" applyAlignment="1">
      <alignment horizontal="center"/>
    </xf>
    <xf numFmtId="0" fontId="4" fillId="0" borderId="29" xfId="275" applyFont="1" applyBorder="1" applyAlignment="1">
      <alignment horizontal="center"/>
    </xf>
    <xf numFmtId="0" fontId="4" fillId="0" borderId="22" xfId="275" applyFont="1" applyBorder="1"/>
    <xf numFmtId="0" fontId="4" fillId="0" borderId="16" xfId="275" applyFont="1" applyBorder="1"/>
    <xf numFmtId="0" fontId="4" fillId="0" borderId="16" xfId="275" applyFont="1" applyBorder="1" applyAlignment="1">
      <alignment shrinkToFit="1"/>
    </xf>
    <xf numFmtId="0" fontId="7" fillId="0" borderId="16" xfId="275" applyFont="1" applyBorder="1" applyAlignment="1">
      <alignment horizontal="center" shrinkToFit="1"/>
    </xf>
    <xf numFmtId="0" fontId="4" fillId="0" borderId="16" xfId="275" applyFont="1" applyBorder="1" applyAlignment="1">
      <alignment horizontal="center" shrinkToFit="1"/>
    </xf>
    <xf numFmtId="2" fontId="57" fillId="0" borderId="16" xfId="275" applyNumberFormat="1" applyFont="1" applyBorder="1" applyAlignment="1">
      <alignment horizontal="center" shrinkToFit="1"/>
    </xf>
    <xf numFmtId="0" fontId="5" fillId="0" borderId="21" xfId="275" applyFont="1" applyBorder="1"/>
    <xf numFmtId="0" fontId="4" fillId="0" borderId="28" xfId="275" applyFont="1" applyBorder="1" applyAlignment="1">
      <alignment horizontal="center"/>
    </xf>
    <xf numFmtId="0" fontId="5" fillId="0" borderId="10" xfId="275" applyFont="1" applyBorder="1"/>
    <xf numFmtId="3" fontId="58" fillId="0" borderId="10" xfId="275" applyNumberFormat="1" applyFont="1" applyBorder="1" applyAlignment="1">
      <alignment horizontal="center" vertical="center"/>
    </xf>
    <xf numFmtId="0" fontId="7" fillId="0" borderId="17" xfId="275" applyFont="1" applyBorder="1" applyAlignment="1">
      <alignment horizontal="center" shrinkToFit="1"/>
    </xf>
    <xf numFmtId="4" fontId="7" fillId="0" borderId="10" xfId="275" applyNumberFormat="1" applyFont="1" applyBorder="1" applyAlignment="1">
      <alignment horizontal="center"/>
    </xf>
    <xf numFmtId="2" fontId="57" fillId="0" borderId="10" xfId="275" applyNumberFormat="1" applyFont="1" applyBorder="1" applyAlignment="1">
      <alignment horizontal="center" shrinkToFit="1"/>
    </xf>
    <xf numFmtId="167" fontId="4" fillId="0" borderId="10" xfId="275" applyNumberFormat="1" applyFont="1" applyBorder="1" applyAlignment="1">
      <alignment horizontal="center"/>
    </xf>
    <xf numFmtId="4" fontId="4" fillId="0" borderId="10" xfId="275" applyNumberFormat="1" applyFont="1" applyBorder="1" applyAlignment="1">
      <alignment horizontal="center"/>
    </xf>
    <xf numFmtId="0" fontId="4" fillId="0" borderId="10" xfId="454" applyFont="1" applyBorder="1" applyAlignment="1">
      <alignment horizontal="center"/>
    </xf>
    <xf numFmtId="0" fontId="4" fillId="0" borderId="21" xfId="454" applyFont="1" applyBorder="1" applyAlignment="1">
      <alignment shrinkToFit="1"/>
    </xf>
    <xf numFmtId="0" fontId="4" fillId="0" borderId="10" xfId="454" applyFont="1" applyBorder="1"/>
    <xf numFmtId="0" fontId="7" fillId="0" borderId="10" xfId="454" applyFont="1" applyBorder="1" applyAlignment="1">
      <alignment horizontal="center"/>
    </xf>
    <xf numFmtId="0" fontId="58" fillId="0" borderId="0" xfId="0" applyFont="1" applyAlignment="1">
      <alignment horizontal="center" shrinkToFit="1"/>
    </xf>
    <xf numFmtId="3" fontId="4" fillId="0" borderId="10" xfId="454" applyNumberFormat="1" applyFont="1" applyBorder="1" applyAlignment="1">
      <alignment horizontal="center"/>
    </xf>
    <xf numFmtId="4" fontId="4" fillId="0" borderId="10" xfId="454" applyNumberFormat="1" applyFont="1" applyBorder="1" applyAlignment="1">
      <alignment horizontal="center"/>
    </xf>
    <xf numFmtId="2" fontId="4" fillId="0" borderId="10" xfId="454" applyNumberFormat="1" applyFont="1" applyBorder="1" applyAlignment="1">
      <alignment horizontal="center" shrinkToFit="1"/>
    </xf>
    <xf numFmtId="167" fontId="4" fillId="0" borderId="10" xfId="454" applyNumberFormat="1" applyFont="1" applyBorder="1" applyAlignment="1">
      <alignment horizontal="center"/>
    </xf>
    <xf numFmtId="0" fontId="4" fillId="0" borderId="21" xfId="275" applyFont="1" applyBorder="1" applyAlignment="1">
      <alignment shrinkToFit="1"/>
    </xf>
    <xf numFmtId="2" fontId="4" fillId="0" borderId="0" xfId="275" applyNumberFormat="1" applyFont="1" applyAlignment="1">
      <alignment horizontal="center" shrinkToFit="1"/>
    </xf>
    <xf numFmtId="0" fontId="4" fillId="0" borderId="0" xfId="454" applyFont="1" applyAlignment="1">
      <alignment shrinkToFit="1"/>
    </xf>
    <xf numFmtId="0" fontId="4" fillId="0" borderId="17" xfId="275" applyFont="1" applyBorder="1"/>
    <xf numFmtId="0" fontId="4" fillId="0" borderId="0" xfId="454" applyFont="1" applyAlignment="1">
      <alignment horizontal="center"/>
    </xf>
    <xf numFmtId="0" fontId="4" fillId="0" borderId="0" xfId="454" applyFont="1" applyAlignment="1">
      <alignment horizontal="center" shrinkToFit="1"/>
    </xf>
    <xf numFmtId="0" fontId="4" fillId="0" borderId="0" xfId="454" applyFont="1"/>
    <xf numFmtId="3" fontId="4" fillId="0" borderId="0" xfId="454" applyNumberFormat="1" applyFont="1" applyAlignment="1">
      <alignment horizontal="center"/>
    </xf>
    <xf numFmtId="3" fontId="4" fillId="0" borderId="0" xfId="454" applyNumberFormat="1" applyFont="1" applyAlignment="1">
      <alignment horizontal="center" shrinkToFit="1"/>
    </xf>
    <xf numFmtId="4" fontId="3" fillId="0" borderId="0" xfId="0" applyNumberFormat="1" applyFont="1"/>
    <xf numFmtId="0" fontId="3" fillId="0" borderId="0" xfId="0" applyFont="1" applyAlignment="1">
      <alignment horizontal="center" shrinkToFit="1"/>
    </xf>
    <xf numFmtId="3" fontId="3" fillId="0" borderId="0" xfId="0" applyNumberFormat="1" applyFont="1" applyAlignment="1">
      <alignment horizontal="center" shrinkToFit="1"/>
    </xf>
    <xf numFmtId="0" fontId="4" fillId="0" borderId="15" xfId="275" applyFont="1" applyBorder="1" applyAlignment="1">
      <alignment horizontal="center" vertical="center" shrinkToFit="1"/>
    </xf>
    <xf numFmtId="3" fontId="4" fillId="0" borderId="10" xfId="275" applyNumberFormat="1" applyFont="1" applyBorder="1" applyAlignment="1">
      <alignment horizontal="center" vertical="center" shrinkToFit="1"/>
    </xf>
    <xf numFmtId="3" fontId="66" fillId="0" borderId="17" xfId="0" applyNumberFormat="1" applyFont="1" applyBorder="1" applyAlignment="1">
      <alignment horizontal="center" vertical="center"/>
    </xf>
    <xf numFmtId="3" fontId="65" fillId="0" borderId="15" xfId="0" applyNumberFormat="1" applyFont="1" applyBorder="1" applyAlignment="1">
      <alignment horizontal="center" vertical="center"/>
    </xf>
    <xf numFmtId="3" fontId="65" fillId="0" borderId="16" xfId="0" applyNumberFormat="1" applyFont="1" applyBorder="1" applyAlignment="1">
      <alignment horizontal="center" vertical="center"/>
    </xf>
    <xf numFmtId="0" fontId="4" fillId="0" borderId="0" xfId="0" applyFont="1"/>
    <xf numFmtId="3" fontId="59" fillId="0" borderId="0" xfId="0" applyNumberFormat="1" applyFont="1"/>
    <xf numFmtId="49" fontId="4" fillId="0" borderId="24" xfId="275" applyNumberFormat="1" applyFont="1" applyBorder="1" applyAlignment="1">
      <alignment horizontal="center" vertical="center" shrinkToFit="1"/>
    </xf>
    <xf numFmtId="49" fontId="4" fillId="0" borderId="17" xfId="275" applyNumberFormat="1" applyFont="1" applyBorder="1" applyAlignment="1">
      <alignment horizontal="center" vertical="center" shrinkToFit="1"/>
    </xf>
    <xf numFmtId="3" fontId="4" fillId="0" borderId="16" xfId="275" applyNumberFormat="1" applyFont="1" applyBorder="1" applyAlignment="1">
      <alignment horizontal="center" vertical="center" shrinkToFit="1"/>
    </xf>
    <xf numFmtId="49" fontId="4" fillId="0" borderId="16" xfId="275" applyNumberFormat="1" applyFont="1" applyBorder="1" applyAlignment="1">
      <alignment horizontal="center" vertical="center" shrinkToFit="1"/>
    </xf>
    <xf numFmtId="3" fontId="4" fillId="0" borderId="43" xfId="275" applyNumberFormat="1" applyFont="1" applyBorder="1" applyAlignment="1">
      <alignment horizontal="center"/>
    </xf>
    <xf numFmtId="0" fontId="59" fillId="0" borderId="46" xfId="259" applyFont="1" applyBorder="1" applyAlignment="1">
      <alignment shrinkToFit="1"/>
    </xf>
    <xf numFmtId="0" fontId="4" fillId="0" borderId="43" xfId="259" applyFont="1" applyBorder="1" applyAlignment="1">
      <alignment horizontal="left" shrinkToFit="1"/>
    </xf>
    <xf numFmtId="3" fontId="4" fillId="0" borderId="43" xfId="259" applyNumberFormat="1" applyFont="1" applyBorder="1" applyAlignment="1">
      <alignment horizontal="center" shrinkToFit="1"/>
    </xf>
    <xf numFmtId="0" fontId="4" fillId="0" borderId="43" xfId="275" applyFont="1" applyBorder="1" applyAlignment="1">
      <alignment horizontal="center" shrinkToFit="1"/>
    </xf>
    <xf numFmtId="0" fontId="4" fillId="0" borderId="43" xfId="275" applyFont="1" applyBorder="1" applyAlignment="1">
      <alignment horizontal="center"/>
    </xf>
    <xf numFmtId="2" fontId="4" fillId="0" borderId="43" xfId="275" applyNumberFormat="1" applyFont="1" applyBorder="1" applyAlignment="1">
      <alignment horizontal="center"/>
    </xf>
    <xf numFmtId="0" fontId="4" fillId="0" borderId="43" xfId="275" applyFont="1" applyBorder="1"/>
    <xf numFmtId="0" fontId="4" fillId="0" borderId="43" xfId="275" applyFont="1" applyBorder="1" applyAlignment="1">
      <alignment shrinkToFit="1"/>
    </xf>
    <xf numFmtId="0" fontId="4" fillId="0" borderId="16" xfId="275" applyFont="1" applyBorder="1" applyAlignment="1">
      <alignment horizontal="center"/>
    </xf>
    <xf numFmtId="3" fontId="4" fillId="0" borderId="47" xfId="275" applyNumberFormat="1" applyFont="1" applyBorder="1" applyAlignment="1">
      <alignment horizontal="center"/>
    </xf>
    <xf numFmtId="0" fontId="4" fillId="0" borderId="25" xfId="275" applyFont="1" applyBorder="1"/>
    <xf numFmtId="0" fontId="4" fillId="0" borderId="28" xfId="275" applyFont="1" applyBorder="1" applyAlignment="1">
      <alignment horizontal="center" shrinkToFit="1"/>
    </xf>
    <xf numFmtId="0" fontId="4" fillId="0" borderId="17" xfId="275" applyFont="1" applyBorder="1" applyAlignment="1">
      <alignment horizontal="center" shrinkToFit="1"/>
    </xf>
    <xf numFmtId="0" fontId="7" fillId="0" borderId="15" xfId="275" applyFont="1" applyBorder="1" applyAlignment="1">
      <alignment horizontal="center"/>
    </xf>
    <xf numFmtId="0" fontId="4" fillId="0" borderId="23" xfId="275" applyFont="1" applyBorder="1"/>
    <xf numFmtId="0" fontId="7" fillId="0" borderId="22" xfId="275" applyFont="1" applyBorder="1" applyAlignment="1">
      <alignment horizontal="center" shrinkToFit="1"/>
    </xf>
    <xf numFmtId="0" fontId="5" fillId="0" borderId="17" xfId="275" applyFont="1" applyBorder="1"/>
    <xf numFmtId="49" fontId="3" fillId="0" borderId="10" xfId="0" applyNumberFormat="1" applyFont="1" applyBorder="1" applyAlignment="1">
      <alignment horizontal="center"/>
    </xf>
    <xf numFmtId="0" fontId="61" fillId="0" borderId="10" xfId="275" applyFont="1" applyBorder="1" applyAlignment="1">
      <alignment horizontal="center"/>
    </xf>
    <xf numFmtId="3" fontId="4" fillId="0" borderId="41" xfId="275" applyNumberFormat="1" applyFont="1" applyBorder="1" applyAlignment="1">
      <alignment horizontal="center"/>
    </xf>
    <xf numFmtId="3" fontId="7" fillId="0" borderId="10" xfId="454" applyNumberFormat="1" applyFont="1" applyBorder="1" applyAlignment="1">
      <alignment horizontal="center"/>
    </xf>
    <xf numFmtId="0" fontId="4" fillId="0" borderId="0" xfId="275" applyFont="1"/>
    <xf numFmtId="3" fontId="4" fillId="0" borderId="0" xfId="454" applyNumberFormat="1" applyFont="1"/>
    <xf numFmtId="49" fontId="4" fillId="0" borderId="0" xfId="454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275" applyFont="1" applyAlignment="1">
      <alignment horizontal="center"/>
    </xf>
    <xf numFmtId="3" fontId="7" fillId="0" borderId="0" xfId="275" applyNumberFormat="1" applyFont="1" applyAlignment="1">
      <alignment horizontal="center"/>
    </xf>
    <xf numFmtId="49" fontId="4" fillId="0" borderId="0" xfId="275" applyNumberFormat="1" applyFont="1" applyAlignment="1">
      <alignment horizontal="center"/>
    </xf>
    <xf numFmtId="2" fontId="7" fillId="0" borderId="0" xfId="275" applyNumberFormat="1" applyFont="1" applyAlignment="1">
      <alignment horizontal="center" shrinkToFit="1"/>
    </xf>
    <xf numFmtId="0" fontId="7" fillId="0" borderId="0" xfId="275" applyFont="1" applyAlignment="1">
      <alignment horizontal="center" shrinkToFit="1"/>
    </xf>
    <xf numFmtId="4" fontId="4" fillId="0" borderId="0" xfId="275" applyNumberFormat="1" applyFont="1" applyAlignment="1">
      <alignment horizontal="center"/>
    </xf>
    <xf numFmtId="0" fontId="57" fillId="0" borderId="0" xfId="275" applyFont="1"/>
    <xf numFmtId="0" fontId="4" fillId="0" borderId="44" xfId="275" applyFont="1" applyBorder="1" applyAlignment="1">
      <alignment shrinkToFit="1"/>
    </xf>
    <xf numFmtId="0" fontId="4" fillId="0" borderId="43" xfId="454" applyFont="1" applyBorder="1" applyAlignment="1">
      <alignment horizontal="center"/>
    </xf>
    <xf numFmtId="3" fontId="4" fillId="0" borderId="43" xfId="454" applyNumberFormat="1" applyFont="1" applyBorder="1" applyAlignment="1">
      <alignment horizontal="center"/>
    </xf>
    <xf numFmtId="0" fontId="4" fillId="0" borderId="43" xfId="454" applyFont="1" applyBorder="1"/>
    <xf numFmtId="0" fontId="4" fillId="0" borderId="11" xfId="0" applyFont="1" applyBorder="1" applyAlignment="1">
      <alignment horizontal="center" shrinkToFit="1"/>
    </xf>
    <xf numFmtId="0" fontId="70" fillId="0" borderId="11" xfId="0" applyFont="1" applyBorder="1" applyAlignment="1">
      <alignment horizontal="center" shrinkToFit="1"/>
    </xf>
    <xf numFmtId="3" fontId="59" fillId="0" borderId="43" xfId="454" applyNumberFormat="1" applyFont="1" applyBorder="1" applyAlignment="1">
      <alignment horizontal="center"/>
    </xf>
    <xf numFmtId="4" fontId="4" fillId="0" borderId="43" xfId="275" applyNumberFormat="1" applyFont="1" applyBorder="1" applyAlignment="1">
      <alignment horizontal="center"/>
    </xf>
    <xf numFmtId="2" fontId="4" fillId="0" borderId="43" xfId="454" applyNumberFormat="1" applyFont="1" applyBorder="1" applyAlignment="1">
      <alignment horizontal="center" shrinkToFit="1"/>
    </xf>
    <xf numFmtId="167" fontId="4" fillId="0" borderId="43" xfId="275" applyNumberFormat="1" applyFont="1" applyBorder="1" applyAlignment="1">
      <alignment horizontal="center"/>
    </xf>
    <xf numFmtId="0" fontId="4" fillId="0" borderId="45" xfId="275" applyFont="1" applyBorder="1" applyAlignment="1">
      <alignment horizontal="center"/>
    </xf>
    <xf numFmtId="0" fontId="59" fillId="0" borderId="46" xfId="454" applyFont="1" applyBorder="1" applyAlignment="1">
      <alignment horizontal="center"/>
    </xf>
    <xf numFmtId="0" fontId="59" fillId="0" borderId="43" xfId="454" applyFont="1" applyBorder="1" applyAlignment="1">
      <alignment horizontal="center"/>
    </xf>
    <xf numFmtId="0" fontId="4" fillId="0" borderId="44" xfId="454" applyFont="1" applyBorder="1" applyAlignment="1">
      <alignment shrinkToFit="1"/>
    </xf>
    <xf numFmtId="0" fontId="4" fillId="0" borderId="43" xfId="454" applyFont="1" applyBorder="1" applyAlignment="1">
      <alignment horizontal="center" shrinkToFit="1"/>
    </xf>
    <xf numFmtId="0" fontId="4" fillId="0" borderId="46" xfId="454" applyFont="1" applyBorder="1" applyAlignment="1">
      <alignment horizontal="center" shrinkToFit="1"/>
    </xf>
    <xf numFmtId="4" fontId="4" fillId="0" borderId="43" xfId="454" applyNumberFormat="1" applyFont="1" applyBorder="1" applyAlignment="1">
      <alignment horizontal="center"/>
    </xf>
    <xf numFmtId="167" fontId="4" fillId="0" borderId="43" xfId="454" applyNumberFormat="1" applyFont="1" applyBorder="1" applyAlignment="1">
      <alignment horizontal="center"/>
    </xf>
    <xf numFmtId="0" fontId="69" fillId="0" borderId="44" xfId="454" applyFont="1" applyBorder="1"/>
    <xf numFmtId="0" fontId="69" fillId="0" borderId="45" xfId="454" applyFont="1" applyBorder="1"/>
    <xf numFmtId="0" fontId="69" fillId="0" borderId="46" xfId="454" applyFont="1" applyBorder="1"/>
    <xf numFmtId="0" fontId="69" fillId="0" borderId="43" xfId="454" applyFont="1" applyBorder="1"/>
    <xf numFmtId="0" fontId="3" fillId="0" borderId="43" xfId="0" applyFont="1" applyBorder="1"/>
    <xf numFmtId="0" fontId="5" fillId="0" borderId="44" xfId="454" applyFont="1" applyBorder="1"/>
    <xf numFmtId="0" fontId="4" fillId="0" borderId="45" xfId="454" applyFont="1" applyBorder="1" applyAlignment="1">
      <alignment horizontal="center"/>
    </xf>
    <xf numFmtId="0" fontId="5" fillId="0" borderId="46" xfId="454" applyFont="1" applyBorder="1"/>
    <xf numFmtId="0" fontId="5" fillId="0" borderId="43" xfId="454" applyFont="1" applyBorder="1"/>
    <xf numFmtId="0" fontId="59" fillId="0" borderId="46" xfId="275" applyFont="1" applyBorder="1" applyAlignment="1">
      <alignment horizontal="center"/>
    </xf>
    <xf numFmtId="0" fontId="59" fillId="0" borderId="43" xfId="275" applyFont="1" applyBorder="1" applyAlignment="1">
      <alignment horizontal="center"/>
    </xf>
    <xf numFmtId="0" fontId="58" fillId="0" borderId="11" xfId="0" applyFont="1" applyBorder="1" applyAlignment="1">
      <alignment horizontal="center" shrinkToFit="1"/>
    </xf>
    <xf numFmtId="2" fontId="4" fillId="0" borderId="43" xfId="275" applyNumberFormat="1" applyFont="1" applyBorder="1" applyAlignment="1">
      <alignment horizontal="center" shrinkToFit="1"/>
    </xf>
    <xf numFmtId="2" fontId="4" fillId="0" borderId="11" xfId="275" applyNumberFormat="1" applyFont="1" applyBorder="1" applyAlignment="1">
      <alignment horizontal="center" shrinkToFit="1"/>
    </xf>
    <xf numFmtId="0" fontId="57" fillId="0" borderId="43" xfId="275" applyFont="1" applyBorder="1"/>
    <xf numFmtId="0" fontId="71" fillId="0" borderId="44" xfId="454" applyFont="1" applyBorder="1"/>
    <xf numFmtId="0" fontId="71" fillId="0" borderId="46" xfId="454" applyFont="1" applyBorder="1"/>
    <xf numFmtId="0" fontId="71" fillId="0" borderId="43" xfId="454" applyFont="1" applyBorder="1"/>
    <xf numFmtId="0" fontId="4" fillId="0" borderId="46" xfId="275" applyFont="1" applyBorder="1" applyAlignment="1">
      <alignment horizontal="center" shrinkToFit="1"/>
    </xf>
    <xf numFmtId="0" fontId="63" fillId="0" borderId="11" xfId="0" applyFont="1" applyBorder="1" applyAlignment="1">
      <alignment horizontal="center"/>
    </xf>
    <xf numFmtId="2" fontId="4" fillId="0" borderId="46" xfId="275" applyNumberFormat="1" applyFont="1" applyBorder="1" applyAlignment="1">
      <alignment horizontal="center" shrinkToFit="1"/>
    </xf>
    <xf numFmtId="0" fontId="4" fillId="0" borderId="50" xfId="275" applyFont="1" applyBorder="1" applyAlignment="1">
      <alignment horizontal="center"/>
    </xf>
    <xf numFmtId="0" fontId="4" fillId="0" borderId="51" xfId="275" applyFont="1" applyBorder="1"/>
    <xf numFmtId="0" fontId="4" fillId="0" borderId="52" xfId="275" applyFont="1" applyBorder="1" applyAlignment="1">
      <alignment horizontal="center"/>
    </xf>
    <xf numFmtId="0" fontId="69" fillId="0" borderId="53" xfId="454" applyFont="1" applyBorder="1"/>
    <xf numFmtId="0" fontId="69" fillId="0" borderId="50" xfId="454" applyFont="1" applyBorder="1"/>
    <xf numFmtId="3" fontId="4" fillId="0" borderId="50" xfId="275" applyNumberFormat="1" applyFont="1" applyBorder="1" applyAlignment="1">
      <alignment horizontal="center"/>
    </xf>
    <xf numFmtId="2" fontId="4" fillId="0" borderId="50" xfId="275" applyNumberFormat="1" applyFont="1" applyBorder="1" applyAlignment="1">
      <alignment horizontal="center" shrinkToFit="1"/>
    </xf>
    <xf numFmtId="3" fontId="4" fillId="0" borderId="54" xfId="275" applyNumberFormat="1" applyFont="1" applyBorder="1" applyAlignment="1">
      <alignment horizontal="center"/>
    </xf>
    <xf numFmtId="0" fontId="4" fillId="0" borderId="53" xfId="275" applyFont="1" applyBorder="1" applyAlignment="1">
      <alignment horizontal="center" shrinkToFit="1"/>
    </xf>
    <xf numFmtId="4" fontId="4" fillId="0" borderId="50" xfId="275" applyNumberFormat="1" applyFont="1" applyBorder="1" applyAlignment="1">
      <alignment horizontal="center"/>
    </xf>
    <xf numFmtId="167" fontId="4" fillId="0" borderId="50" xfId="275" applyNumberFormat="1" applyFont="1" applyBorder="1" applyAlignment="1">
      <alignment horizontal="center"/>
    </xf>
    <xf numFmtId="0" fontId="4" fillId="0" borderId="50" xfId="275" applyFont="1" applyBorder="1"/>
    <xf numFmtId="0" fontId="6" fillId="0" borderId="0" xfId="0" applyFont="1" applyAlignment="1">
      <alignment shrinkToFit="1"/>
    </xf>
    <xf numFmtId="49" fontId="69" fillId="0" borderId="43" xfId="275" applyNumberFormat="1" applyFont="1" applyBorder="1" applyAlignment="1">
      <alignment horizontal="center"/>
    </xf>
    <xf numFmtId="0" fontId="70" fillId="0" borderId="43" xfId="275" applyFont="1" applyBorder="1" applyAlignment="1">
      <alignment horizontal="center"/>
    </xf>
    <xf numFmtId="3" fontId="4" fillId="0" borderId="46" xfId="275" applyNumberFormat="1" applyFont="1" applyBorder="1" applyAlignment="1">
      <alignment horizontal="center"/>
    </xf>
    <xf numFmtId="3" fontId="7" fillId="0" borderId="0" xfId="275" applyNumberFormat="1" applyFont="1" applyAlignment="1">
      <alignment horizontal="center" shrinkToFit="1"/>
    </xf>
    <xf numFmtId="4" fontId="4" fillId="0" borderId="0" xfId="275" applyNumberFormat="1" applyFont="1" applyAlignment="1">
      <alignment horizontal="center" shrinkToFit="1"/>
    </xf>
    <xf numFmtId="3" fontId="4" fillId="0" borderId="0" xfId="275" applyNumberFormat="1" applyFont="1" applyAlignment="1">
      <alignment horizontal="center" shrinkToFit="1"/>
    </xf>
    <xf numFmtId="167" fontId="4" fillId="0" borderId="0" xfId="275" applyNumberFormat="1" applyFont="1" applyAlignment="1">
      <alignment horizontal="center" shrinkToFit="1"/>
    </xf>
    <xf numFmtId="3" fontId="4" fillId="0" borderId="16" xfId="275" applyNumberFormat="1" applyFont="1" applyBorder="1" applyAlignment="1">
      <alignment horizontal="center" shrinkToFit="1"/>
    </xf>
    <xf numFmtId="3" fontId="4" fillId="0" borderId="40" xfId="275" applyNumberFormat="1" applyFont="1" applyBorder="1" applyAlignment="1">
      <alignment horizontal="center" shrinkToFit="1"/>
    </xf>
    <xf numFmtId="4" fontId="7" fillId="0" borderId="16" xfId="275" applyNumberFormat="1" applyFont="1" applyBorder="1" applyAlignment="1">
      <alignment horizontal="center" shrinkToFit="1"/>
    </xf>
    <xf numFmtId="0" fontId="57" fillId="0" borderId="16" xfId="275" applyFont="1" applyBorder="1" applyAlignment="1">
      <alignment horizontal="center" shrinkToFit="1"/>
    </xf>
    <xf numFmtId="167" fontId="4" fillId="0" borderId="16" xfId="275" applyNumberFormat="1" applyFont="1" applyBorder="1" applyAlignment="1">
      <alignment horizontal="center" shrinkToFit="1"/>
    </xf>
    <xf numFmtId="4" fontId="4" fillId="0" borderId="16" xfId="275" applyNumberFormat="1" applyFont="1" applyBorder="1" applyAlignment="1">
      <alignment horizontal="center" shrinkToFit="1"/>
    </xf>
    <xf numFmtId="3" fontId="4" fillId="0" borderId="44" xfId="275" applyNumberFormat="1" applyFont="1" applyBorder="1" applyAlignment="1">
      <alignment horizontal="center"/>
    </xf>
    <xf numFmtId="0" fontId="71" fillId="0" borderId="44" xfId="275" applyFont="1" applyBorder="1"/>
    <xf numFmtId="49" fontId="4" fillId="0" borderId="43" xfId="275" applyNumberFormat="1" applyFont="1" applyBorder="1" applyAlignment="1">
      <alignment horizontal="center"/>
    </xf>
    <xf numFmtId="49" fontId="7" fillId="0" borderId="43" xfId="454" applyNumberFormat="1" applyFont="1" applyBorder="1" applyAlignment="1">
      <alignment horizontal="center"/>
    </xf>
    <xf numFmtId="49" fontId="7" fillId="0" borderId="43" xfId="275" applyNumberFormat="1" applyFont="1" applyBorder="1" applyAlignment="1">
      <alignment horizontal="center"/>
    </xf>
    <xf numFmtId="49" fontId="4" fillId="0" borderId="50" xfId="275" applyNumberFormat="1" applyFont="1" applyBorder="1" applyAlignment="1">
      <alignment horizontal="center"/>
    </xf>
    <xf numFmtId="0" fontId="73" fillId="27" borderId="44" xfId="275" applyFont="1" applyFill="1" applyBorder="1" applyAlignment="1">
      <alignment horizontal="center" shrinkToFit="1"/>
    </xf>
    <xf numFmtId="0" fontId="70" fillId="27" borderId="44" xfId="275" applyFont="1" applyFill="1" applyBorder="1" applyAlignment="1">
      <alignment horizontal="center"/>
    </xf>
    <xf numFmtId="3" fontId="4" fillId="0" borderId="16" xfId="275" applyNumberFormat="1" applyFont="1" applyBorder="1" applyAlignment="1">
      <alignment horizontal="center" vertical="center"/>
    </xf>
    <xf numFmtId="3" fontId="4" fillId="0" borderId="46" xfId="454" applyNumberFormat="1" applyFont="1" applyBorder="1" applyAlignment="1">
      <alignment horizontal="center"/>
    </xf>
    <xf numFmtId="3" fontId="59" fillId="0" borderId="43" xfId="275" applyNumberFormat="1" applyFont="1" applyBorder="1" applyAlignment="1">
      <alignment horizontal="center"/>
    </xf>
    <xf numFmtId="0" fontId="57" fillId="0" borderId="0" xfId="0" applyFont="1"/>
    <xf numFmtId="0" fontId="4" fillId="0" borderId="15" xfId="275" applyFont="1" applyBorder="1" applyAlignment="1">
      <alignment horizontal="center" shrinkToFit="1"/>
    </xf>
    <xf numFmtId="0" fontId="4" fillId="0" borderId="25" xfId="275" applyFont="1" applyBorder="1" applyAlignment="1">
      <alignment horizontal="center" shrinkToFit="1"/>
    </xf>
    <xf numFmtId="0" fontId="4" fillId="0" borderId="27" xfId="275" applyFont="1" applyBorder="1" applyAlignment="1">
      <alignment horizontal="center" shrinkToFit="1"/>
    </xf>
    <xf numFmtId="0" fontId="4" fillId="0" borderId="24" xfId="259" applyFont="1" applyBorder="1" applyAlignment="1">
      <alignment shrinkToFit="1"/>
    </xf>
    <xf numFmtId="0" fontId="4" fillId="0" borderId="15" xfId="259" applyFont="1" applyBorder="1" applyAlignment="1">
      <alignment horizontal="left" shrinkToFit="1"/>
    </xf>
    <xf numFmtId="0" fontId="4" fillId="0" borderId="15" xfId="259" applyFont="1" applyBorder="1" applyAlignment="1">
      <alignment shrinkToFit="1"/>
    </xf>
    <xf numFmtId="3" fontId="4" fillId="0" borderId="15" xfId="259" applyNumberFormat="1" applyFont="1" applyBorder="1" applyAlignment="1">
      <alignment horizontal="center" shrinkToFit="1"/>
    </xf>
    <xf numFmtId="3" fontId="4" fillId="0" borderId="15" xfId="275" applyNumberFormat="1" applyFont="1" applyBorder="1" applyAlignment="1">
      <alignment horizontal="center" shrinkToFit="1"/>
    </xf>
    <xf numFmtId="3" fontId="4" fillId="0" borderId="24" xfId="275" applyNumberFormat="1" applyFont="1" applyBorder="1" applyAlignment="1">
      <alignment horizontal="center" shrinkToFit="1"/>
    </xf>
    <xf numFmtId="49" fontId="4" fillId="0" borderId="24" xfId="275" applyNumberFormat="1" applyFont="1" applyBorder="1" applyAlignment="1">
      <alignment horizontal="center" shrinkToFit="1"/>
    </xf>
    <xf numFmtId="0" fontId="4" fillId="0" borderId="0" xfId="0" applyFont="1" applyAlignment="1">
      <alignment shrinkToFit="1"/>
    </xf>
    <xf numFmtId="0" fontId="4" fillId="0" borderId="21" xfId="275" applyFont="1" applyBorder="1" applyAlignment="1">
      <alignment horizontal="center" shrinkToFit="1"/>
    </xf>
    <xf numFmtId="0" fontId="4" fillId="0" borderId="17" xfId="259" applyFont="1" applyBorder="1" applyAlignment="1">
      <alignment horizontal="center" shrinkToFit="1"/>
    </xf>
    <xf numFmtId="0" fontId="4" fillId="0" borderId="10" xfId="259" applyFont="1" applyBorder="1" applyAlignment="1">
      <alignment horizontal="center" shrinkToFit="1"/>
    </xf>
    <xf numFmtId="3" fontId="4" fillId="0" borderId="10" xfId="259" applyNumberFormat="1" applyFont="1" applyBorder="1" applyAlignment="1">
      <alignment horizontal="center" shrinkToFit="1"/>
    </xf>
    <xf numFmtId="3" fontId="4" fillId="0" borderId="17" xfId="275" applyNumberFormat="1" applyFont="1" applyBorder="1" applyAlignment="1">
      <alignment horizontal="center" shrinkToFit="1"/>
    </xf>
    <xf numFmtId="49" fontId="4" fillId="0" borderId="17" xfId="275" applyNumberFormat="1" applyFont="1" applyBorder="1" applyAlignment="1">
      <alignment horizontal="center" shrinkToFit="1"/>
    </xf>
    <xf numFmtId="2" fontId="4" fillId="0" borderId="15" xfId="275" applyNumberFormat="1" applyFont="1" applyBorder="1" applyAlignment="1">
      <alignment horizontal="center" shrinkToFit="1"/>
    </xf>
    <xf numFmtId="4" fontId="4" fillId="0" borderId="15" xfId="0" applyNumberFormat="1" applyFont="1" applyBorder="1" applyAlignment="1">
      <alignment horizontal="center" shrinkToFit="1"/>
    </xf>
    <xf numFmtId="0" fontId="4" fillId="0" borderId="23" xfId="275" applyFont="1" applyBorder="1" applyAlignment="1">
      <alignment horizontal="center" shrinkToFit="1"/>
    </xf>
    <xf numFmtId="0" fontId="4" fillId="0" borderId="29" xfId="275" applyFont="1" applyBorder="1" applyAlignment="1">
      <alignment horizontal="center" shrinkToFit="1"/>
    </xf>
    <xf numFmtId="0" fontId="5" fillId="0" borderId="22" xfId="259" applyFont="1" applyBorder="1" applyAlignment="1">
      <alignment horizontal="center" shrinkToFit="1"/>
    </xf>
    <xf numFmtId="0" fontId="4" fillId="0" borderId="16" xfId="259" applyFont="1" applyBorder="1" applyAlignment="1">
      <alignment horizontal="left" shrinkToFit="1"/>
    </xf>
    <xf numFmtId="0" fontId="4" fillId="0" borderId="16" xfId="259" applyFont="1" applyBorder="1" applyAlignment="1">
      <alignment shrinkToFit="1"/>
    </xf>
    <xf numFmtId="3" fontId="4" fillId="0" borderId="16" xfId="259" applyNumberFormat="1" applyFont="1" applyBorder="1" applyAlignment="1">
      <alignment horizontal="center" shrinkToFit="1"/>
    </xf>
    <xf numFmtId="49" fontId="4" fillId="0" borderId="16" xfId="275" applyNumberFormat="1" applyFont="1" applyBorder="1" applyAlignment="1">
      <alignment horizontal="center" shrinkToFit="1"/>
    </xf>
    <xf numFmtId="2" fontId="4" fillId="0" borderId="16" xfId="275" applyNumberFormat="1" applyFont="1" applyBorder="1" applyAlignment="1">
      <alignment horizontal="center" shrinkToFit="1"/>
    </xf>
    <xf numFmtId="0" fontId="4" fillId="0" borderId="28" xfId="275" applyFont="1" applyBorder="1"/>
    <xf numFmtId="0" fontId="4" fillId="0" borderId="10" xfId="259" applyFont="1" applyBorder="1" applyAlignment="1">
      <alignment horizontal="left" shrinkToFit="1"/>
    </xf>
    <xf numFmtId="0" fontId="4" fillId="0" borderId="10" xfId="259" applyFont="1" applyBorder="1" applyAlignment="1">
      <alignment shrinkToFit="1"/>
    </xf>
    <xf numFmtId="3" fontId="4" fillId="0" borderId="17" xfId="275" applyNumberFormat="1" applyFont="1" applyBorder="1" applyAlignment="1">
      <alignment horizontal="center"/>
    </xf>
    <xf numFmtId="2" fontId="4" fillId="0" borderId="17" xfId="275" applyNumberFormat="1" applyFont="1" applyBorder="1" applyAlignment="1">
      <alignment horizontal="center"/>
    </xf>
    <xf numFmtId="4" fontId="4" fillId="0" borderId="17" xfId="275" applyNumberFormat="1" applyFont="1" applyBorder="1" applyAlignment="1">
      <alignment horizontal="center" shrinkToFit="1"/>
    </xf>
    <xf numFmtId="2" fontId="4" fillId="0" borderId="10" xfId="275" applyNumberFormat="1" applyFont="1" applyBorder="1" applyAlignment="1">
      <alignment horizontal="center"/>
    </xf>
    <xf numFmtId="0" fontId="4" fillId="0" borderId="45" xfId="275" applyFont="1" applyBorder="1"/>
    <xf numFmtId="0" fontId="4" fillId="0" borderId="43" xfId="259" applyFont="1" applyBorder="1" applyAlignment="1">
      <alignment shrinkToFit="1"/>
    </xf>
    <xf numFmtId="3" fontId="73" fillId="0" borderId="43" xfId="259" applyNumberFormat="1" applyFont="1" applyBorder="1" applyAlignment="1">
      <alignment horizontal="center" shrinkToFit="1"/>
    </xf>
    <xf numFmtId="3" fontId="4" fillId="0" borderId="43" xfId="275" applyNumberFormat="1" applyFont="1" applyBorder="1" applyAlignment="1">
      <alignment horizontal="center" shrinkToFit="1"/>
    </xf>
    <xf numFmtId="2" fontId="4" fillId="0" borderId="46" xfId="275" applyNumberFormat="1" applyFont="1" applyBorder="1" applyAlignment="1">
      <alignment horizontal="center"/>
    </xf>
    <xf numFmtId="4" fontId="4" fillId="0" borderId="46" xfId="275" applyNumberFormat="1" applyFont="1" applyBorder="1" applyAlignment="1">
      <alignment horizontal="center" shrinkToFit="1"/>
    </xf>
    <xf numFmtId="3" fontId="4" fillId="0" borderId="43" xfId="275" applyNumberFormat="1" applyFont="1" applyBorder="1" applyAlignment="1">
      <alignment shrinkToFit="1"/>
    </xf>
    <xf numFmtId="3" fontId="4" fillId="0" borderId="0" xfId="0" applyNumberFormat="1" applyFont="1"/>
    <xf numFmtId="0" fontId="59" fillId="0" borderId="43" xfId="275" applyFont="1" applyBorder="1" applyAlignment="1">
      <alignment shrinkToFit="1"/>
    </xf>
    <xf numFmtId="0" fontId="59" fillId="0" borderId="0" xfId="0" applyFont="1"/>
    <xf numFmtId="0" fontId="59" fillId="26" borderId="44" xfId="259" applyFont="1" applyFill="1" applyBorder="1" applyAlignment="1">
      <alignment horizontal="center" shrinkToFit="1"/>
    </xf>
    <xf numFmtId="0" fontId="59" fillId="0" borderId="46" xfId="259" applyFont="1" applyBorder="1" applyAlignment="1">
      <alignment horizontal="center" shrinkToFit="1"/>
    </xf>
    <xf numFmtId="2" fontId="59" fillId="0" borderId="43" xfId="275" applyNumberFormat="1" applyFont="1" applyBorder="1" applyAlignment="1">
      <alignment horizontal="center"/>
    </xf>
    <xf numFmtId="0" fontId="4" fillId="0" borderId="44" xfId="259" applyFont="1" applyBorder="1" applyAlignment="1">
      <alignment horizontal="left" shrinkToFit="1"/>
    </xf>
    <xf numFmtId="3" fontId="59" fillId="0" borderId="43" xfId="259" applyNumberFormat="1" applyFont="1" applyBorder="1" applyAlignment="1">
      <alignment horizontal="center" shrinkToFit="1"/>
    </xf>
    <xf numFmtId="3" fontId="74" fillId="0" borderId="43" xfId="259" applyNumberFormat="1" applyFont="1" applyBorder="1" applyAlignment="1">
      <alignment horizontal="center" shrinkToFit="1"/>
    </xf>
    <xf numFmtId="0" fontId="59" fillId="26" borderId="44" xfId="275" applyFont="1" applyFill="1" applyBorder="1" applyAlignment="1">
      <alignment horizontal="center" shrinkToFit="1"/>
    </xf>
    <xf numFmtId="3" fontId="4" fillId="0" borderId="11" xfId="275" applyNumberFormat="1" applyFont="1" applyBorder="1" applyAlignment="1">
      <alignment horizontal="center"/>
    </xf>
    <xf numFmtId="0" fontId="73" fillId="0" borderId="0" xfId="0" applyFont="1"/>
    <xf numFmtId="3" fontId="4" fillId="0" borderId="0" xfId="0" applyNumberFormat="1" applyFont="1" applyAlignment="1">
      <alignment horizontal="center"/>
    </xf>
    <xf numFmtId="49" fontId="59" fillId="0" borderId="0" xfId="0" applyNumberFormat="1" applyFont="1" applyAlignment="1">
      <alignment shrinkToFit="1"/>
    </xf>
    <xf numFmtId="2" fontId="4" fillId="0" borderId="0" xfId="0" applyNumberFormat="1" applyFont="1"/>
    <xf numFmtId="4" fontId="4" fillId="0" borderId="0" xfId="0" applyNumberFormat="1" applyFont="1" applyAlignment="1">
      <alignment shrinkToFit="1"/>
    </xf>
    <xf numFmtId="0" fontId="4" fillId="0" borderId="46" xfId="275" applyFont="1" applyBorder="1"/>
    <xf numFmtId="0" fontId="7" fillId="0" borderId="43" xfId="259" applyFont="1" applyBorder="1" applyAlignment="1">
      <alignment horizontal="left" shrinkToFit="1"/>
    </xf>
    <xf numFmtId="0" fontId="3" fillId="0" borderId="11" xfId="0" applyFont="1" applyBorder="1"/>
    <xf numFmtId="0" fontId="59" fillId="28" borderId="43" xfId="259" applyFont="1" applyFill="1" applyBorder="1" applyAlignment="1">
      <alignment horizontal="left" shrinkToFit="1"/>
    </xf>
    <xf numFmtId="0" fontId="4" fillId="0" borderId="55" xfId="275" applyFont="1" applyBorder="1"/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5" fillId="0" borderId="10" xfId="0" applyFont="1" applyBorder="1"/>
    <xf numFmtId="0" fontId="68" fillId="0" borderId="10" xfId="0" applyFont="1" applyBorder="1" applyAlignment="1">
      <alignment horizontal="center"/>
    </xf>
    <xf numFmtId="3" fontId="68" fillId="0" borderId="10" xfId="0" applyNumberFormat="1" applyFont="1" applyBorder="1" applyAlignment="1">
      <alignment horizontal="center"/>
    </xf>
    <xf numFmtId="0" fontId="68" fillId="0" borderId="10" xfId="0" applyFont="1" applyBorder="1"/>
    <xf numFmtId="0" fontId="68" fillId="0" borderId="0" xfId="0" applyFont="1"/>
    <xf numFmtId="0" fontId="68" fillId="0" borderId="16" xfId="0" applyFont="1" applyBorder="1" applyAlignment="1">
      <alignment horizontal="center"/>
    </xf>
    <xf numFmtId="0" fontId="68" fillId="0" borderId="16" xfId="0" applyFont="1" applyBorder="1"/>
    <xf numFmtId="3" fontId="68" fillId="0" borderId="16" xfId="0" applyNumberFormat="1" applyFont="1" applyBorder="1" applyAlignment="1">
      <alignment horizontal="center"/>
    </xf>
    <xf numFmtId="0" fontId="76" fillId="0" borderId="0" xfId="0" applyFont="1" applyAlignment="1">
      <alignment horizontal="center"/>
    </xf>
    <xf numFmtId="3" fontId="76" fillId="0" borderId="20" xfId="0" applyNumberFormat="1" applyFont="1" applyBorder="1" applyAlignment="1">
      <alignment horizontal="center"/>
    </xf>
    <xf numFmtId="0" fontId="76" fillId="0" borderId="19" xfId="0" applyFont="1" applyBorder="1"/>
    <xf numFmtId="0" fontId="76" fillId="0" borderId="0" xfId="0" applyFont="1"/>
    <xf numFmtId="0" fontId="68" fillId="0" borderId="0" xfId="0" applyFont="1" applyAlignment="1">
      <alignment horizontal="center"/>
    </xf>
    <xf numFmtId="0" fontId="75" fillId="0" borderId="0" xfId="0" applyFont="1"/>
    <xf numFmtId="3" fontId="68" fillId="0" borderId="0" xfId="0" applyNumberFormat="1" applyFont="1" applyAlignment="1">
      <alignment horizontal="center"/>
    </xf>
    <xf numFmtId="3" fontId="4" fillId="0" borderId="0" xfId="275" applyNumberFormat="1" applyFont="1" applyAlignment="1">
      <alignment horizontal="center"/>
    </xf>
    <xf numFmtId="0" fontId="4" fillId="0" borderId="0" xfId="275" applyFont="1" applyAlignment="1">
      <alignment horizontal="center" shrinkToFit="1"/>
    </xf>
    <xf numFmtId="3" fontId="59" fillId="0" borderId="0" xfId="275" applyNumberFormat="1" applyFont="1" applyAlignment="1">
      <alignment horizontal="center" shrinkToFit="1"/>
    </xf>
    <xf numFmtId="0" fontId="64" fillId="0" borderId="0" xfId="0" applyFont="1"/>
    <xf numFmtId="0" fontId="4" fillId="0" borderId="0" xfId="0" applyFont="1" applyAlignment="1">
      <alignment vertical="center"/>
    </xf>
    <xf numFmtId="0" fontId="4" fillId="0" borderId="0" xfId="259" applyFont="1" applyAlignment="1">
      <alignment shrinkToFit="1"/>
    </xf>
    <xf numFmtId="0" fontId="4" fillId="0" borderId="0" xfId="259" applyFont="1" applyAlignment="1">
      <alignment horizontal="left" shrinkToFit="1"/>
    </xf>
    <xf numFmtId="3" fontId="4" fillId="0" borderId="0" xfId="259" applyNumberFormat="1" applyFont="1" applyAlignment="1">
      <alignment horizontal="center" shrinkToFit="1"/>
    </xf>
    <xf numFmtId="1" fontId="4" fillId="0" borderId="0" xfId="259" applyNumberFormat="1" applyFont="1" applyAlignment="1">
      <alignment horizontal="center"/>
    </xf>
    <xf numFmtId="2" fontId="4" fillId="0" borderId="0" xfId="275" applyNumberFormat="1" applyFont="1" applyAlignment="1">
      <alignment horizontal="center"/>
    </xf>
    <xf numFmtId="2" fontId="4" fillId="0" borderId="0" xfId="275" applyNumberFormat="1" applyFont="1"/>
    <xf numFmtId="0" fontId="4" fillId="0" borderId="0" xfId="275" applyFont="1" applyAlignment="1">
      <alignment shrinkToFit="1"/>
    </xf>
    <xf numFmtId="0" fontId="57" fillId="0" borderId="0" xfId="275" applyFont="1" applyAlignment="1">
      <alignment horizontal="center"/>
    </xf>
    <xf numFmtId="0" fontId="57" fillId="0" borderId="0" xfId="259" applyFont="1" applyAlignment="1">
      <alignment shrinkToFit="1"/>
    </xf>
    <xf numFmtId="0" fontId="57" fillId="0" borderId="0" xfId="259" applyFont="1" applyAlignment="1">
      <alignment horizontal="left" shrinkToFit="1"/>
    </xf>
    <xf numFmtId="0" fontId="57" fillId="0" borderId="0" xfId="275" applyFont="1" applyAlignment="1">
      <alignment shrinkToFit="1"/>
    </xf>
    <xf numFmtId="0" fontId="71" fillId="0" borderId="0" xfId="0" applyFont="1"/>
    <xf numFmtId="0" fontId="77" fillId="0" borderId="0" xfId="259" applyFont="1" applyAlignment="1">
      <alignment horizontal="left" shrinkToFit="1"/>
    </xf>
    <xf numFmtId="0" fontId="78" fillId="0" borderId="0" xfId="259" applyFont="1" applyAlignment="1">
      <alignment horizontal="left" shrinkToFit="1"/>
    </xf>
    <xf numFmtId="0" fontId="77" fillId="0" borderId="0" xfId="0" applyFont="1"/>
    <xf numFmtId="0" fontId="69" fillId="0" borderId="0" xfId="0" applyFont="1"/>
    <xf numFmtId="0" fontId="77" fillId="0" borderId="0" xfId="275" applyFont="1"/>
    <xf numFmtId="0" fontId="4" fillId="0" borderId="45" xfId="454" applyFont="1" applyBorder="1"/>
    <xf numFmtId="0" fontId="4" fillId="0" borderId="46" xfId="454" applyFont="1" applyBorder="1"/>
    <xf numFmtId="0" fontId="4" fillId="0" borderId="16" xfId="0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0" fillId="0" borderId="10" xfId="0" applyFont="1" applyBorder="1"/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0" borderId="10" xfId="0" applyFont="1" applyBorder="1"/>
    <xf numFmtId="0" fontId="6" fillId="0" borderId="0" xfId="0" applyFont="1"/>
    <xf numFmtId="0" fontId="4" fillId="0" borderId="10" xfId="0" applyFont="1" applyBorder="1"/>
    <xf numFmtId="0" fontId="4" fillId="0" borderId="16" xfId="0" applyFont="1" applyBorder="1"/>
    <xf numFmtId="0" fontId="6" fillId="0" borderId="0" xfId="0" applyFont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6" fillId="0" borderId="19" xfId="0" applyFont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59" fillId="0" borderId="43" xfId="275" applyFont="1" applyBorder="1"/>
    <xf numFmtId="0" fontId="5" fillId="0" borderId="10" xfId="1449" applyFont="1" applyBorder="1"/>
    <xf numFmtId="0" fontId="4" fillId="0" borderId="10" xfId="1449" applyFont="1" applyBorder="1" applyAlignment="1">
      <alignment horizontal="center" vertical="center"/>
    </xf>
    <xf numFmtId="0" fontId="4" fillId="0" borderId="10" xfId="1449" applyFont="1" applyBorder="1" applyAlignment="1">
      <alignment horizontal="center"/>
    </xf>
    <xf numFmtId="3" fontId="4" fillId="0" borderId="10" xfId="1449" applyNumberFormat="1" applyFont="1" applyBorder="1" applyAlignment="1">
      <alignment horizontal="center"/>
    </xf>
    <xf numFmtId="0" fontId="73" fillId="0" borderId="43" xfId="275" applyFont="1" applyBorder="1" applyAlignment="1">
      <alignment horizontal="left"/>
    </xf>
    <xf numFmtId="49" fontId="81" fillId="0" borderId="43" xfId="0" applyNumberFormat="1" applyFont="1" applyBorder="1" applyAlignment="1">
      <alignment shrinkToFit="1"/>
    </xf>
    <xf numFmtId="49" fontId="73" fillId="0" borderId="43" xfId="0" applyNumberFormat="1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 shrinkToFit="1"/>
    </xf>
    <xf numFmtId="0" fontId="4" fillId="0" borderId="43" xfId="0" applyFont="1" applyBorder="1" applyAlignment="1">
      <alignment horizontal="center" shrinkToFit="1"/>
    </xf>
    <xf numFmtId="49" fontId="73" fillId="0" borderId="24" xfId="0" applyNumberFormat="1" applyFont="1" applyBorder="1" applyAlignment="1">
      <alignment horizontal="left"/>
    </xf>
    <xf numFmtId="3" fontId="4" fillId="0" borderId="15" xfId="275" applyNumberFormat="1" applyFont="1" applyBorder="1" applyAlignment="1">
      <alignment horizontal="center"/>
    </xf>
    <xf numFmtId="0" fontId="82" fillId="0" borderId="43" xfId="275" applyFont="1" applyBorder="1" applyAlignment="1">
      <alignment horizontal="center"/>
    </xf>
    <xf numFmtId="3" fontId="59" fillId="0" borderId="47" xfId="275" applyNumberFormat="1" applyFont="1" applyBorder="1" applyAlignment="1">
      <alignment horizontal="center"/>
    </xf>
    <xf numFmtId="3" fontId="57" fillId="0" borderId="43" xfId="275" applyNumberFormat="1" applyFont="1" applyBorder="1" applyAlignment="1">
      <alignment horizontal="center"/>
    </xf>
    <xf numFmtId="49" fontId="82" fillId="0" borderId="43" xfId="275" applyNumberFormat="1" applyFont="1" applyBorder="1" applyAlignment="1">
      <alignment horizontal="center"/>
    </xf>
    <xf numFmtId="0" fontId="4" fillId="0" borderId="43" xfId="259" applyFont="1" applyBorder="1" applyAlignment="1">
      <alignment horizontal="center" shrinkToFit="1"/>
    </xf>
    <xf numFmtId="3" fontId="7" fillId="0" borderId="43" xfId="275" applyNumberFormat="1" applyFont="1" applyBorder="1" applyAlignment="1">
      <alignment horizontal="center"/>
    </xf>
    <xf numFmtId="4" fontId="4" fillId="0" borderId="43" xfId="275" applyNumberFormat="1" applyFont="1" applyBorder="1" applyAlignment="1">
      <alignment horizontal="center" shrinkToFit="1"/>
    </xf>
    <xf numFmtId="0" fontId="4" fillId="0" borderId="43" xfId="0" applyFont="1" applyBorder="1"/>
    <xf numFmtId="0" fontId="3" fillId="0" borderId="46" xfId="0" applyFont="1" applyBorder="1"/>
    <xf numFmtId="0" fontId="4" fillId="0" borderId="21" xfId="259" applyFont="1" applyBorder="1" applyAlignment="1">
      <alignment horizontal="left" shrinkToFit="1"/>
    </xf>
    <xf numFmtId="0" fontId="4" fillId="0" borderId="51" xfId="259" applyFont="1" applyBorder="1" applyAlignment="1">
      <alignment horizontal="left" shrinkToFit="1"/>
    </xf>
    <xf numFmtId="0" fontId="4" fillId="26" borderId="44" xfId="275" applyFont="1" applyFill="1" applyBorder="1" applyAlignment="1">
      <alignment horizontal="left" shrinkToFit="1"/>
    </xf>
    <xf numFmtId="0" fontId="82" fillId="29" borderId="15" xfId="275" applyFont="1" applyFill="1" applyBorder="1" applyAlignment="1">
      <alignment horizontal="center"/>
    </xf>
    <xf numFmtId="0" fontId="82" fillId="29" borderId="43" xfId="275" applyFont="1" applyFill="1" applyBorder="1" applyAlignment="1">
      <alignment horizontal="center"/>
    </xf>
    <xf numFmtId="49" fontId="82" fillId="29" borderId="43" xfId="275" applyNumberFormat="1" applyFont="1" applyFill="1" applyBorder="1" applyAlignment="1">
      <alignment horizontal="center"/>
    </xf>
    <xf numFmtId="3" fontId="69" fillId="0" borderId="0" xfId="259" applyNumberFormat="1" applyFont="1" applyAlignment="1">
      <alignment horizontal="center" shrinkToFit="1"/>
    </xf>
    <xf numFmtId="3" fontId="69" fillId="0" borderId="0" xfId="275" applyNumberFormat="1" applyFont="1" applyAlignment="1">
      <alignment horizontal="center"/>
    </xf>
    <xf numFmtId="49" fontId="69" fillId="0" borderId="0" xfId="275" applyNumberFormat="1" applyFont="1" applyAlignment="1">
      <alignment horizontal="center" shrinkToFit="1"/>
    </xf>
    <xf numFmtId="1" fontId="69" fillId="0" borderId="0" xfId="259" applyNumberFormat="1" applyFont="1" applyAlignment="1">
      <alignment horizontal="center"/>
    </xf>
    <xf numFmtId="2" fontId="69" fillId="0" borderId="0" xfId="275" applyNumberFormat="1" applyFont="1" applyAlignment="1">
      <alignment horizontal="center"/>
    </xf>
    <xf numFmtId="0" fontId="69" fillId="0" borderId="0" xfId="275" applyFont="1" applyAlignment="1">
      <alignment horizontal="center" shrinkToFit="1"/>
    </xf>
    <xf numFmtId="4" fontId="69" fillId="0" borderId="0" xfId="275" applyNumberFormat="1" applyFont="1" applyAlignment="1">
      <alignment horizontal="center" shrinkToFit="1"/>
    </xf>
    <xf numFmtId="3" fontId="78" fillId="0" borderId="0" xfId="259" applyNumberFormat="1" applyFont="1" applyAlignment="1">
      <alignment horizontal="center" shrinkToFit="1"/>
    </xf>
    <xf numFmtId="3" fontId="78" fillId="0" borderId="0" xfId="275" applyNumberFormat="1" applyFont="1" applyAlignment="1">
      <alignment horizontal="center"/>
    </xf>
    <xf numFmtId="49" fontId="78" fillId="0" borderId="0" xfId="275" applyNumberFormat="1" applyFont="1" applyAlignment="1">
      <alignment horizontal="center" shrinkToFit="1"/>
    </xf>
    <xf numFmtId="0" fontId="78" fillId="0" borderId="0" xfId="275" applyFont="1" applyAlignment="1">
      <alignment horizontal="center"/>
    </xf>
    <xf numFmtId="2" fontId="78" fillId="0" borderId="0" xfId="275" applyNumberFormat="1" applyFont="1" applyAlignment="1">
      <alignment horizontal="center"/>
    </xf>
    <xf numFmtId="0" fontId="78" fillId="0" borderId="0" xfId="275" applyFont="1" applyAlignment="1">
      <alignment horizontal="center" shrinkToFit="1"/>
    </xf>
    <xf numFmtId="4" fontId="78" fillId="0" borderId="0" xfId="275" applyNumberFormat="1" applyFont="1" applyAlignment="1">
      <alignment horizontal="center" shrinkToFit="1"/>
    </xf>
    <xf numFmtId="4" fontId="4" fillId="0" borderId="10" xfId="275" applyNumberFormat="1" applyFont="1" applyBorder="1" applyAlignment="1">
      <alignment horizontal="right"/>
    </xf>
    <xf numFmtId="4" fontId="4" fillId="0" borderId="43" xfId="275" applyNumberFormat="1" applyFont="1" applyBorder="1" applyAlignment="1">
      <alignment horizontal="right"/>
    </xf>
    <xf numFmtId="4" fontId="59" fillId="0" borderId="11" xfId="0" applyNumberFormat="1" applyFont="1" applyBorder="1" applyAlignment="1">
      <alignment horizontal="right"/>
    </xf>
    <xf numFmtId="4" fontId="4" fillId="0" borderId="0" xfId="275" applyNumberFormat="1" applyFont="1" applyAlignment="1">
      <alignment horizontal="right"/>
    </xf>
    <xf numFmtId="4" fontId="69" fillId="0" borderId="0" xfId="275" applyNumberFormat="1" applyFont="1" applyAlignment="1">
      <alignment horizontal="right"/>
    </xf>
    <xf numFmtId="4" fontId="78" fillId="0" borderId="0" xfId="275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" fontId="83" fillId="0" borderId="43" xfId="0" applyNumberFormat="1" applyFont="1" applyBorder="1" applyAlignment="1">
      <alignment horizontal="left" shrinkToFit="1"/>
    </xf>
    <xf numFmtId="1" fontId="83" fillId="0" borderId="44" xfId="0" applyNumberFormat="1" applyFont="1" applyBorder="1" applyAlignment="1">
      <alignment horizontal="left" shrinkToFit="1"/>
    </xf>
    <xf numFmtId="0" fontId="73" fillId="26" borderId="44" xfId="259" applyFont="1" applyFill="1" applyBorder="1" applyAlignment="1">
      <alignment horizontal="center" shrinkToFit="1"/>
    </xf>
    <xf numFmtId="0" fontId="4" fillId="0" borderId="0" xfId="275" applyFont="1" applyAlignment="1">
      <alignment vertical="center"/>
    </xf>
    <xf numFmtId="0" fontId="3" fillId="0" borderId="21" xfId="0" applyFont="1" applyBorder="1"/>
    <xf numFmtId="0" fontId="72" fillId="0" borderId="10" xfId="0" applyFont="1" applyBorder="1"/>
    <xf numFmtId="0" fontId="69" fillId="0" borderId="10" xfId="0" applyFont="1" applyBorder="1" applyAlignment="1">
      <alignment horizontal="left"/>
    </xf>
    <xf numFmtId="0" fontId="66" fillId="0" borderId="15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25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6" xfId="0" applyFont="1" applyBorder="1" applyAlignment="1">
      <alignment horizontal="center"/>
    </xf>
    <xf numFmtId="0" fontId="66" fillId="0" borderId="16" xfId="0" applyFont="1" applyBorder="1" applyAlignment="1">
      <alignment horizontal="center" vertical="center"/>
    </xf>
    <xf numFmtId="0" fontId="62" fillId="0" borderId="0" xfId="275" applyFont="1" applyAlignment="1">
      <alignment horizontal="center"/>
    </xf>
    <xf numFmtId="0" fontId="4" fillId="0" borderId="0" xfId="275" applyFont="1" applyAlignment="1">
      <alignment horizontal="center"/>
    </xf>
    <xf numFmtId="0" fontId="4" fillId="0" borderId="14" xfId="275" applyFont="1" applyBorder="1" applyAlignment="1">
      <alignment horizontal="center"/>
    </xf>
    <xf numFmtId="0" fontId="4" fillId="0" borderId="23" xfId="275" applyFont="1" applyBorder="1" applyAlignment="1">
      <alignment horizontal="center" shrinkToFit="1"/>
    </xf>
    <xf numFmtId="0" fontId="4" fillId="0" borderId="22" xfId="275" applyFont="1" applyBorder="1" applyAlignment="1">
      <alignment horizontal="center" shrinkToFit="1"/>
    </xf>
    <xf numFmtId="0" fontId="4" fillId="0" borderId="42" xfId="275" applyFont="1" applyBorder="1" applyAlignment="1">
      <alignment horizontal="center" shrinkToFit="1"/>
    </xf>
    <xf numFmtId="15" fontId="4" fillId="0" borderId="16" xfId="275" applyNumberFormat="1" applyFont="1" applyBorder="1" applyAlignment="1">
      <alignment horizontal="center" shrinkToFit="1"/>
    </xf>
    <xf numFmtId="0" fontId="4" fillId="0" borderId="16" xfId="275" applyFont="1" applyBorder="1" applyAlignment="1">
      <alignment horizontal="center" shrinkToFit="1"/>
    </xf>
    <xf numFmtId="2" fontId="4" fillId="0" borderId="20" xfId="0" applyNumberFormat="1" applyFont="1" applyBorder="1" applyAlignment="1">
      <alignment horizontal="center" shrinkToFit="1"/>
    </xf>
    <xf numFmtId="2" fontId="4" fillId="0" borderId="26" xfId="0" applyNumberFormat="1" applyFont="1" applyBorder="1" applyAlignment="1">
      <alignment horizontal="center" shrinkToFit="1"/>
    </xf>
    <xf numFmtId="2" fontId="4" fillId="0" borderId="48" xfId="0" applyNumberFormat="1" applyFont="1" applyBorder="1" applyAlignment="1">
      <alignment horizontal="center" shrinkToFit="1"/>
    </xf>
    <xf numFmtId="0" fontId="4" fillId="0" borderId="26" xfId="275" applyFont="1" applyBorder="1" applyAlignment="1">
      <alignment horizontal="center" shrinkToFit="1"/>
    </xf>
    <xf numFmtId="0" fontId="4" fillId="0" borderId="19" xfId="275" applyFont="1" applyBorder="1" applyAlignment="1">
      <alignment horizontal="center" shrinkToFit="1"/>
    </xf>
    <xf numFmtId="0" fontId="76" fillId="0" borderId="18" xfId="0" applyFont="1" applyBorder="1" applyAlignment="1">
      <alignment horizontal="center"/>
    </xf>
    <xf numFmtId="0" fontId="76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4" fillId="0" borderId="20" xfId="275" applyFont="1" applyBorder="1" applyAlignment="1">
      <alignment horizontal="center"/>
    </xf>
    <xf numFmtId="0" fontId="4" fillId="0" borderId="26" xfId="275" applyFont="1" applyBorder="1" applyAlignment="1">
      <alignment horizontal="center"/>
    </xf>
    <xf numFmtId="0" fontId="4" fillId="0" borderId="48" xfId="275" applyFont="1" applyBorder="1" applyAlignment="1">
      <alignment horizontal="center"/>
    </xf>
    <xf numFmtId="0" fontId="4" fillId="0" borderId="49" xfId="275" applyFont="1" applyBorder="1" applyAlignment="1">
      <alignment horizontal="center"/>
    </xf>
    <xf numFmtId="0" fontId="4" fillId="0" borderId="19" xfId="275" applyFont="1" applyBorder="1" applyAlignment="1">
      <alignment horizontal="center"/>
    </xf>
    <xf numFmtId="0" fontId="68" fillId="0" borderId="0" xfId="275" applyFont="1" applyAlignment="1">
      <alignment horizontal="center"/>
    </xf>
    <xf numFmtId="0" fontId="4" fillId="0" borderId="14" xfId="275" applyFont="1" applyBorder="1" applyAlignment="1">
      <alignment horizontal="center" vertical="center"/>
    </xf>
    <xf numFmtId="0" fontId="4" fillId="0" borderId="23" xfId="275" applyFont="1" applyBorder="1" applyAlignment="1">
      <alignment horizontal="center" vertical="center" shrinkToFit="1"/>
    </xf>
    <xf numFmtId="0" fontId="4" fillId="0" borderId="22" xfId="275" applyFont="1" applyBorder="1" applyAlignment="1">
      <alignment horizontal="center" vertical="center" shrinkToFit="1"/>
    </xf>
    <xf numFmtId="0" fontId="4" fillId="0" borderId="20" xfId="275" applyFont="1" applyBorder="1" applyAlignment="1">
      <alignment horizontal="center" vertical="center" shrinkToFit="1"/>
    </xf>
    <xf numFmtId="0" fontId="4" fillId="0" borderId="48" xfId="275" applyFont="1" applyBorder="1" applyAlignment="1">
      <alignment horizontal="center" vertical="center" shrinkToFit="1"/>
    </xf>
    <xf numFmtId="15" fontId="4" fillId="0" borderId="16" xfId="275" applyNumberFormat="1" applyFont="1" applyBorder="1" applyAlignment="1">
      <alignment horizontal="center" vertical="center" shrinkToFit="1"/>
    </xf>
    <xf numFmtId="0" fontId="4" fillId="0" borderId="16" xfId="275" applyFont="1" applyBorder="1" applyAlignment="1">
      <alignment horizontal="center" vertical="center" shrinkToFit="1"/>
    </xf>
    <xf numFmtId="0" fontId="4" fillId="0" borderId="19" xfId="275" applyFont="1" applyBorder="1" applyAlignment="1">
      <alignment horizontal="center" vertical="center" shrinkToFit="1"/>
    </xf>
    <xf numFmtId="0" fontId="7" fillId="0" borderId="16" xfId="275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4" fillId="0" borderId="0" xfId="0" applyFont="1"/>
    <xf numFmtId="3" fontId="73" fillId="0" borderId="0" xfId="0" applyNumberFormat="1" applyFont="1"/>
    <xf numFmtId="0" fontId="85" fillId="0" borderId="0" xfId="0" applyFont="1" applyAlignment="1">
      <alignment vertical="center"/>
    </xf>
    <xf numFmtId="0" fontId="86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/>
    </xf>
    <xf numFmtId="3" fontId="86" fillId="0" borderId="10" xfId="0" applyNumberFormat="1" applyFont="1" applyBorder="1" applyAlignment="1">
      <alignment horizontal="center"/>
    </xf>
    <xf numFmtId="0" fontId="87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88" fillId="0" borderId="0" xfId="0" applyFont="1"/>
    <xf numFmtId="0" fontId="69" fillId="0" borderId="11" xfId="0" applyFont="1" applyBorder="1" applyAlignment="1">
      <alignment horizontal="left"/>
    </xf>
    <xf numFmtId="0" fontId="63" fillId="27" borderId="44" xfId="0" applyFont="1" applyFill="1" applyBorder="1" applyAlignment="1">
      <alignment horizontal="center" shrinkToFit="1"/>
    </xf>
    <xf numFmtId="0" fontId="4" fillId="27" borderId="44" xfId="275" applyFont="1" applyFill="1" applyBorder="1" applyAlignment="1">
      <alignment horizontal="left" shrinkToFit="1"/>
    </xf>
    <xf numFmtId="0" fontId="69" fillId="0" borderId="43" xfId="0" applyFont="1" applyBorder="1" applyAlignment="1">
      <alignment horizontal="left"/>
    </xf>
    <xf numFmtId="0" fontId="58" fillId="0" borderId="10" xfId="0" applyFont="1" applyBorder="1" applyAlignment="1">
      <alignment horizontal="center" shrinkToFit="1"/>
    </xf>
    <xf numFmtId="0" fontId="59" fillId="0" borderId="43" xfId="0" applyFont="1" applyBorder="1" applyAlignment="1">
      <alignment horizontal="center" shrinkToFit="1"/>
    </xf>
    <xf numFmtId="0" fontId="4" fillId="0" borderId="43" xfId="454" applyFont="1" applyBorder="1" applyAlignment="1">
      <alignment shrinkToFit="1"/>
    </xf>
    <xf numFmtId="0" fontId="58" fillId="0" borderId="43" xfId="0" applyFont="1" applyBorder="1" applyAlignment="1">
      <alignment horizontal="center" shrinkToFit="1"/>
    </xf>
    <xf numFmtId="0" fontId="72" fillId="0" borderId="43" xfId="0" applyFont="1" applyBorder="1" applyAlignment="1">
      <alignment shrinkToFit="1"/>
    </xf>
    <xf numFmtId="0" fontId="72" fillId="0" borderId="43" xfId="0" applyFont="1" applyBorder="1"/>
    <xf numFmtId="0" fontId="73" fillId="0" borderId="0" xfId="0" applyFont="1" applyAlignment="1">
      <alignment vertical="center"/>
    </xf>
    <xf numFmtId="0" fontId="5" fillId="0" borderId="0" xfId="0" applyFont="1" applyBorder="1"/>
    <xf numFmtId="0" fontId="5" fillId="0" borderId="17" xfId="0" applyFont="1" applyBorder="1"/>
    <xf numFmtId="0" fontId="4" fillId="0" borderId="50" xfId="275" applyFont="1" applyBorder="1" applyAlignment="1">
      <alignment shrinkToFit="1"/>
    </xf>
    <xf numFmtId="0" fontId="3" fillId="0" borderId="0" xfId="0" applyFont="1" applyBorder="1"/>
  </cellXfs>
  <cellStyles count="1450">
    <cellStyle name="20% - Accent1" xfId="43" xr:uid="{00000000-0005-0000-0000-000000000000}"/>
    <cellStyle name="20% - Accent1 2" xfId="1" xr:uid="{00000000-0005-0000-0000-000001000000}"/>
    <cellStyle name="20% - Accent1 3" xfId="2" xr:uid="{00000000-0005-0000-0000-000002000000}"/>
    <cellStyle name="20% - Accent1 4" xfId="3" xr:uid="{00000000-0005-0000-0000-000003000000}"/>
    <cellStyle name="20% - Accent1 5" xfId="4" xr:uid="{00000000-0005-0000-0000-000004000000}"/>
    <cellStyle name="20% - Accent1 6" xfId="5" xr:uid="{00000000-0005-0000-0000-000005000000}"/>
    <cellStyle name="20% - Accent1 7" xfId="6" xr:uid="{00000000-0005-0000-0000-000006000000}"/>
    <cellStyle name="20% - Accent1 8" xfId="7" xr:uid="{00000000-0005-0000-0000-000007000000}"/>
    <cellStyle name="20% - Accent2" xfId="48" xr:uid="{00000000-0005-0000-0000-000008000000}"/>
    <cellStyle name="20% - Accent2 2" xfId="8" xr:uid="{00000000-0005-0000-0000-000009000000}"/>
    <cellStyle name="20% - Accent2 3" xfId="9" xr:uid="{00000000-0005-0000-0000-00000A000000}"/>
    <cellStyle name="20% - Accent2 4" xfId="10" xr:uid="{00000000-0005-0000-0000-00000B000000}"/>
    <cellStyle name="20% - Accent2 5" xfId="11" xr:uid="{00000000-0005-0000-0000-00000C000000}"/>
    <cellStyle name="20% - Accent2 6" xfId="12" xr:uid="{00000000-0005-0000-0000-00000D000000}"/>
    <cellStyle name="20% - Accent2 7" xfId="13" xr:uid="{00000000-0005-0000-0000-00000E000000}"/>
    <cellStyle name="20% - Accent2 8" xfId="14" xr:uid="{00000000-0005-0000-0000-00000F000000}"/>
    <cellStyle name="20% - Accent3" xfId="53" xr:uid="{00000000-0005-0000-0000-000010000000}"/>
    <cellStyle name="20% - Accent3 2" xfId="15" xr:uid="{00000000-0005-0000-0000-000011000000}"/>
    <cellStyle name="20% - Accent3 3" xfId="16" xr:uid="{00000000-0005-0000-0000-000012000000}"/>
    <cellStyle name="20% - Accent3 4" xfId="17" xr:uid="{00000000-0005-0000-0000-000013000000}"/>
    <cellStyle name="20% - Accent3 5" xfId="18" xr:uid="{00000000-0005-0000-0000-000014000000}"/>
    <cellStyle name="20% - Accent3 6" xfId="19" xr:uid="{00000000-0005-0000-0000-000015000000}"/>
    <cellStyle name="20% - Accent3 7" xfId="20" xr:uid="{00000000-0005-0000-0000-000016000000}"/>
    <cellStyle name="20% - Accent3 8" xfId="21" xr:uid="{00000000-0005-0000-0000-000017000000}"/>
    <cellStyle name="20% - Accent4" xfId="58" xr:uid="{00000000-0005-0000-0000-000018000000}"/>
    <cellStyle name="20% - Accent4 2" xfId="22" xr:uid="{00000000-0005-0000-0000-000019000000}"/>
    <cellStyle name="20% - Accent4 3" xfId="23" xr:uid="{00000000-0005-0000-0000-00001A000000}"/>
    <cellStyle name="20% - Accent4 4" xfId="24" xr:uid="{00000000-0005-0000-0000-00001B000000}"/>
    <cellStyle name="20% - Accent4 5" xfId="25" xr:uid="{00000000-0005-0000-0000-00001C000000}"/>
    <cellStyle name="20% - Accent4 6" xfId="26" xr:uid="{00000000-0005-0000-0000-00001D000000}"/>
    <cellStyle name="20% - Accent4 7" xfId="27" xr:uid="{00000000-0005-0000-0000-00001E000000}"/>
    <cellStyle name="20% - Accent4 8" xfId="28" xr:uid="{00000000-0005-0000-0000-00001F000000}"/>
    <cellStyle name="20% - Accent5" xfId="63" xr:uid="{00000000-0005-0000-0000-000020000000}"/>
    <cellStyle name="20% - Accent5 2" xfId="29" xr:uid="{00000000-0005-0000-0000-000021000000}"/>
    <cellStyle name="20% - Accent5 3" xfId="30" xr:uid="{00000000-0005-0000-0000-000022000000}"/>
    <cellStyle name="20% - Accent5 4" xfId="31" xr:uid="{00000000-0005-0000-0000-000023000000}"/>
    <cellStyle name="20% - Accent5 5" xfId="32" xr:uid="{00000000-0005-0000-0000-000024000000}"/>
    <cellStyle name="20% - Accent5 6" xfId="33" xr:uid="{00000000-0005-0000-0000-000025000000}"/>
    <cellStyle name="20% - Accent5 7" xfId="34" xr:uid="{00000000-0005-0000-0000-000026000000}"/>
    <cellStyle name="20% - Accent5 8" xfId="35" xr:uid="{00000000-0005-0000-0000-000027000000}"/>
    <cellStyle name="20% - Accent6" xfId="68" xr:uid="{00000000-0005-0000-0000-000028000000}"/>
    <cellStyle name="20% - Accent6 2" xfId="36" xr:uid="{00000000-0005-0000-0000-000029000000}"/>
    <cellStyle name="20% - Accent6 3" xfId="37" xr:uid="{00000000-0005-0000-0000-00002A000000}"/>
    <cellStyle name="20% - Accent6 4" xfId="38" xr:uid="{00000000-0005-0000-0000-00002B000000}"/>
    <cellStyle name="20% - Accent6 5" xfId="39" xr:uid="{00000000-0005-0000-0000-00002C000000}"/>
    <cellStyle name="20% - Accent6 6" xfId="40" xr:uid="{00000000-0005-0000-0000-00002D000000}"/>
    <cellStyle name="20% - Accent6 7" xfId="41" xr:uid="{00000000-0005-0000-0000-00002E000000}"/>
    <cellStyle name="20% - Accent6 8" xfId="42" xr:uid="{00000000-0005-0000-0000-00002F000000}"/>
    <cellStyle name="20% - ส่วนที่ถูกเน้น1 2" xfId="44" xr:uid="{00000000-0005-0000-0000-000030000000}"/>
    <cellStyle name="20% - ส่วนที่ถูกเน้น1 2 2" xfId="45" xr:uid="{00000000-0005-0000-0000-000031000000}"/>
    <cellStyle name="20% - ส่วนที่ถูกเน้น1 2 3" xfId="46" xr:uid="{00000000-0005-0000-0000-000032000000}"/>
    <cellStyle name="20% - ส่วนที่ถูกเน้น1 2 4" xfId="364" xr:uid="{00000000-0005-0000-0000-000033000000}"/>
    <cellStyle name="20% - ส่วนที่ถูกเน้น1 2 4 2" xfId="495" xr:uid="{00000000-0005-0000-0000-000034000000}"/>
    <cellStyle name="20% - ส่วนที่ถูกเน้น1 2 4 2 2" xfId="861" xr:uid="{00000000-0005-0000-0000-000035000000}"/>
    <cellStyle name="20% - ส่วนที่ถูกเน้น1 2 4 3" xfId="942" xr:uid="{00000000-0005-0000-0000-000036000000}"/>
    <cellStyle name="20% - ส่วนที่ถูกเน้น1 2 4 4" xfId="1008" xr:uid="{00000000-0005-0000-0000-000037000000}"/>
    <cellStyle name="20% - ส่วนที่ถูกเน้น1 2 5" xfId="1111" xr:uid="{00000000-0005-0000-0000-000038000000}"/>
    <cellStyle name="20% - ส่วนที่ถูกเน้น1 3" xfId="47" xr:uid="{00000000-0005-0000-0000-000039000000}"/>
    <cellStyle name="20% - ส่วนที่ถูกเน้น1 3 2" xfId="365" xr:uid="{00000000-0005-0000-0000-00003A000000}"/>
    <cellStyle name="20% - ส่วนที่ถูกเน้น1 3 2 2" xfId="1158" xr:uid="{00000000-0005-0000-0000-00003B000000}"/>
    <cellStyle name="20% - ส่วนที่ถูกเน้น1 3 2 3" xfId="1359" xr:uid="{00000000-0005-0000-0000-00003C000000}"/>
    <cellStyle name="20% - ส่วนที่ถูกเน้น1 3 2 4" xfId="1060" xr:uid="{00000000-0005-0000-0000-00003D000000}"/>
    <cellStyle name="20% - ส่วนที่ถูกเน้น1 3 3" xfId="1110" xr:uid="{00000000-0005-0000-0000-00003E000000}"/>
    <cellStyle name="20% - ส่วนที่ถูกเน้น1 4" xfId="496" xr:uid="{00000000-0005-0000-0000-00003F000000}"/>
    <cellStyle name="20% - ส่วนที่ถูกเน้น1 4 2" xfId="1198" xr:uid="{00000000-0005-0000-0000-000040000000}"/>
    <cellStyle name="20% - ส่วนที่ถูกเน้น1 4 3" xfId="1402" xr:uid="{00000000-0005-0000-0000-000041000000}"/>
    <cellStyle name="20% - ส่วนที่ถูกเน้น1 4 4" xfId="1059" xr:uid="{00000000-0005-0000-0000-000042000000}"/>
    <cellStyle name="20% - ส่วนที่ถูกเน้น1 5" xfId="497" xr:uid="{00000000-0005-0000-0000-000043000000}"/>
    <cellStyle name="20% - ส่วนที่ถูกเน้น1 6" xfId="683" xr:uid="{00000000-0005-0000-0000-000044000000}"/>
    <cellStyle name="20% - ส่วนที่ถูกเน้น1 7" xfId="828" xr:uid="{00000000-0005-0000-0000-000045000000}"/>
    <cellStyle name="20% - ส่วนที่ถูกเน้น1 8" xfId="930" xr:uid="{00000000-0005-0000-0000-000046000000}"/>
    <cellStyle name="20% - ส่วนที่ถูกเน้น1 9" xfId="1112" xr:uid="{00000000-0005-0000-0000-000047000000}"/>
    <cellStyle name="20% - ส่วนที่ถูกเน้น2 2" xfId="49" xr:uid="{00000000-0005-0000-0000-000048000000}"/>
    <cellStyle name="20% - ส่วนที่ถูกเน้น2 2 2" xfId="50" xr:uid="{00000000-0005-0000-0000-000049000000}"/>
    <cellStyle name="20% - ส่วนที่ถูกเน้น2 2 3" xfId="51" xr:uid="{00000000-0005-0000-0000-00004A000000}"/>
    <cellStyle name="20% - ส่วนที่ถูกเน้น2 2 4" xfId="366" xr:uid="{00000000-0005-0000-0000-00004B000000}"/>
    <cellStyle name="20% - ส่วนที่ถูกเน้น2 2 4 2" xfId="498" xr:uid="{00000000-0005-0000-0000-00004C000000}"/>
    <cellStyle name="20% - ส่วนที่ถูกเน้น2 2 4 2 2" xfId="862" xr:uid="{00000000-0005-0000-0000-00004D000000}"/>
    <cellStyle name="20% - ส่วนที่ถูกเน้น2 2 4 3" xfId="943" xr:uid="{00000000-0005-0000-0000-00004E000000}"/>
    <cellStyle name="20% - ส่วนที่ถูกเน้น2 2 4 4" xfId="1009" xr:uid="{00000000-0005-0000-0000-00004F000000}"/>
    <cellStyle name="20% - ส่วนที่ถูกเน้น2 2 5" xfId="1108" xr:uid="{00000000-0005-0000-0000-000050000000}"/>
    <cellStyle name="20% - ส่วนที่ถูกเน้น2 3" xfId="52" xr:uid="{00000000-0005-0000-0000-000051000000}"/>
    <cellStyle name="20% - ส่วนที่ถูกเน้น2 3 2" xfId="367" xr:uid="{00000000-0005-0000-0000-000052000000}"/>
    <cellStyle name="20% - ส่วนที่ถูกเน้น2 3 2 2" xfId="1159" xr:uid="{00000000-0005-0000-0000-000053000000}"/>
    <cellStyle name="20% - ส่วนที่ถูกเน้น2 3 2 3" xfId="1360" xr:uid="{00000000-0005-0000-0000-000054000000}"/>
    <cellStyle name="20% - ส่วนที่ถูกเน้น2 3 2 4" xfId="1062" xr:uid="{00000000-0005-0000-0000-000055000000}"/>
    <cellStyle name="20% - ส่วนที่ถูกเน้น2 3 3" xfId="1107" xr:uid="{00000000-0005-0000-0000-000056000000}"/>
    <cellStyle name="20% - ส่วนที่ถูกเน้น2 4" xfId="499" xr:uid="{00000000-0005-0000-0000-000057000000}"/>
    <cellStyle name="20% - ส่วนที่ถูกเน้น2 4 2" xfId="1199" xr:uid="{00000000-0005-0000-0000-000058000000}"/>
    <cellStyle name="20% - ส่วนที่ถูกเน้น2 4 3" xfId="1403" xr:uid="{00000000-0005-0000-0000-000059000000}"/>
    <cellStyle name="20% - ส่วนที่ถูกเน้น2 4 4" xfId="1061" xr:uid="{00000000-0005-0000-0000-00005A000000}"/>
    <cellStyle name="20% - ส่วนที่ถูกเน้น2 5" xfId="500" xr:uid="{00000000-0005-0000-0000-00005B000000}"/>
    <cellStyle name="20% - ส่วนที่ถูกเน้น2 6" xfId="685" xr:uid="{00000000-0005-0000-0000-00005C000000}"/>
    <cellStyle name="20% - ส่วนที่ถูกเน้น2 7" xfId="824" xr:uid="{00000000-0005-0000-0000-00005D000000}"/>
    <cellStyle name="20% - ส่วนที่ถูกเน้น2 8" xfId="928" xr:uid="{00000000-0005-0000-0000-00005E000000}"/>
    <cellStyle name="20% - ส่วนที่ถูกเน้น2 9" xfId="1109" xr:uid="{00000000-0005-0000-0000-00005F000000}"/>
    <cellStyle name="20% - ส่วนที่ถูกเน้น3 2" xfId="54" xr:uid="{00000000-0005-0000-0000-000060000000}"/>
    <cellStyle name="20% - ส่วนที่ถูกเน้น3 2 2" xfId="55" xr:uid="{00000000-0005-0000-0000-000061000000}"/>
    <cellStyle name="20% - ส่วนที่ถูกเน้น3 2 3" xfId="56" xr:uid="{00000000-0005-0000-0000-000062000000}"/>
    <cellStyle name="20% - ส่วนที่ถูกเน้น3 2 4" xfId="368" xr:uid="{00000000-0005-0000-0000-000063000000}"/>
    <cellStyle name="20% - ส่วนที่ถูกเน้น3 2 4 2" xfId="501" xr:uid="{00000000-0005-0000-0000-000064000000}"/>
    <cellStyle name="20% - ส่วนที่ถูกเน้น3 2 4 2 2" xfId="863" xr:uid="{00000000-0005-0000-0000-000065000000}"/>
    <cellStyle name="20% - ส่วนที่ถูกเน้น3 2 4 3" xfId="944" xr:uid="{00000000-0005-0000-0000-000066000000}"/>
    <cellStyle name="20% - ส่วนที่ถูกเน้น3 2 4 4" xfId="1010" xr:uid="{00000000-0005-0000-0000-000067000000}"/>
    <cellStyle name="20% - ส่วนที่ถูกเน้น3 2 5" xfId="1105" xr:uid="{00000000-0005-0000-0000-000068000000}"/>
    <cellStyle name="20% - ส่วนที่ถูกเน้น3 3" xfId="57" xr:uid="{00000000-0005-0000-0000-000069000000}"/>
    <cellStyle name="20% - ส่วนที่ถูกเน้น3 3 2" xfId="369" xr:uid="{00000000-0005-0000-0000-00006A000000}"/>
    <cellStyle name="20% - ส่วนที่ถูกเน้น3 3 2 2" xfId="1160" xr:uid="{00000000-0005-0000-0000-00006B000000}"/>
    <cellStyle name="20% - ส่วนที่ถูกเน้น3 3 2 3" xfId="1361" xr:uid="{00000000-0005-0000-0000-00006C000000}"/>
    <cellStyle name="20% - ส่วนที่ถูกเน้น3 3 2 4" xfId="1064" xr:uid="{00000000-0005-0000-0000-00006D000000}"/>
    <cellStyle name="20% - ส่วนที่ถูกเน้น3 3 3" xfId="1104" xr:uid="{00000000-0005-0000-0000-00006E000000}"/>
    <cellStyle name="20% - ส่วนที่ถูกเน้น3 4" xfId="502" xr:uid="{00000000-0005-0000-0000-00006F000000}"/>
    <cellStyle name="20% - ส่วนที่ถูกเน้น3 4 2" xfId="1200" xr:uid="{00000000-0005-0000-0000-000070000000}"/>
    <cellStyle name="20% - ส่วนที่ถูกเน้น3 4 3" xfId="1404" xr:uid="{00000000-0005-0000-0000-000071000000}"/>
    <cellStyle name="20% - ส่วนที่ถูกเน้น3 4 4" xfId="1063" xr:uid="{00000000-0005-0000-0000-000072000000}"/>
    <cellStyle name="20% - ส่วนที่ถูกเน้น3 5" xfId="503" xr:uid="{00000000-0005-0000-0000-000073000000}"/>
    <cellStyle name="20% - ส่วนที่ถูกเน้น3 6" xfId="687" xr:uid="{00000000-0005-0000-0000-000074000000}"/>
    <cellStyle name="20% - ส่วนที่ถูกเน้น3 7" xfId="821" xr:uid="{00000000-0005-0000-0000-000075000000}"/>
    <cellStyle name="20% - ส่วนที่ถูกเน้น3 8" xfId="926" xr:uid="{00000000-0005-0000-0000-000076000000}"/>
    <cellStyle name="20% - ส่วนที่ถูกเน้น3 9" xfId="1106" xr:uid="{00000000-0005-0000-0000-000077000000}"/>
    <cellStyle name="20% - ส่วนที่ถูกเน้น4 2" xfId="59" xr:uid="{00000000-0005-0000-0000-000078000000}"/>
    <cellStyle name="20% - ส่วนที่ถูกเน้น4 2 2" xfId="60" xr:uid="{00000000-0005-0000-0000-000079000000}"/>
    <cellStyle name="20% - ส่วนที่ถูกเน้น4 2 3" xfId="61" xr:uid="{00000000-0005-0000-0000-00007A000000}"/>
    <cellStyle name="20% - ส่วนที่ถูกเน้น4 2 4" xfId="370" xr:uid="{00000000-0005-0000-0000-00007B000000}"/>
    <cellStyle name="20% - ส่วนที่ถูกเน้น4 2 4 2" xfId="504" xr:uid="{00000000-0005-0000-0000-00007C000000}"/>
    <cellStyle name="20% - ส่วนที่ถูกเน้น4 2 4 2 2" xfId="864" xr:uid="{00000000-0005-0000-0000-00007D000000}"/>
    <cellStyle name="20% - ส่วนที่ถูกเน้น4 2 4 3" xfId="945" xr:uid="{00000000-0005-0000-0000-00007E000000}"/>
    <cellStyle name="20% - ส่วนที่ถูกเน้น4 2 4 4" xfId="1011" xr:uid="{00000000-0005-0000-0000-00007F000000}"/>
    <cellStyle name="20% - ส่วนที่ถูกเน้น4 2 5" xfId="1102" xr:uid="{00000000-0005-0000-0000-000080000000}"/>
    <cellStyle name="20% - ส่วนที่ถูกเน้น4 3" xfId="62" xr:uid="{00000000-0005-0000-0000-000081000000}"/>
    <cellStyle name="20% - ส่วนที่ถูกเน้น4 3 2" xfId="371" xr:uid="{00000000-0005-0000-0000-000082000000}"/>
    <cellStyle name="20% - ส่วนที่ถูกเน้น4 3 2 2" xfId="1161" xr:uid="{00000000-0005-0000-0000-000083000000}"/>
    <cellStyle name="20% - ส่วนที่ถูกเน้น4 3 2 3" xfId="1362" xr:uid="{00000000-0005-0000-0000-000084000000}"/>
    <cellStyle name="20% - ส่วนที่ถูกเน้น4 3 2 4" xfId="1066" xr:uid="{00000000-0005-0000-0000-000085000000}"/>
    <cellStyle name="20% - ส่วนที่ถูกเน้น4 3 3" xfId="1101" xr:uid="{00000000-0005-0000-0000-000086000000}"/>
    <cellStyle name="20% - ส่วนที่ถูกเน้น4 4" xfId="505" xr:uid="{00000000-0005-0000-0000-000087000000}"/>
    <cellStyle name="20% - ส่วนที่ถูกเน้น4 4 2" xfId="1201" xr:uid="{00000000-0005-0000-0000-000088000000}"/>
    <cellStyle name="20% - ส่วนที่ถูกเน้น4 4 3" xfId="1405" xr:uid="{00000000-0005-0000-0000-000089000000}"/>
    <cellStyle name="20% - ส่วนที่ถูกเน้น4 4 4" xfId="1065" xr:uid="{00000000-0005-0000-0000-00008A000000}"/>
    <cellStyle name="20% - ส่วนที่ถูกเน้น4 5" xfId="506" xr:uid="{00000000-0005-0000-0000-00008B000000}"/>
    <cellStyle name="20% - ส่วนที่ถูกเน้น4 6" xfId="690" xr:uid="{00000000-0005-0000-0000-00008C000000}"/>
    <cellStyle name="20% - ส่วนที่ถูกเน้น4 7" xfId="818" xr:uid="{00000000-0005-0000-0000-00008D000000}"/>
    <cellStyle name="20% - ส่วนที่ถูกเน้น4 8" xfId="924" xr:uid="{00000000-0005-0000-0000-00008E000000}"/>
    <cellStyle name="20% - ส่วนที่ถูกเน้น4 9" xfId="1103" xr:uid="{00000000-0005-0000-0000-00008F000000}"/>
    <cellStyle name="20% - ส่วนที่ถูกเน้น5 2" xfId="64" xr:uid="{00000000-0005-0000-0000-000090000000}"/>
    <cellStyle name="20% - ส่วนที่ถูกเน้น5 2 2" xfId="65" xr:uid="{00000000-0005-0000-0000-000091000000}"/>
    <cellStyle name="20% - ส่วนที่ถูกเน้น5 2 3" xfId="66" xr:uid="{00000000-0005-0000-0000-000092000000}"/>
    <cellStyle name="20% - ส่วนที่ถูกเน้น5 2 4" xfId="372" xr:uid="{00000000-0005-0000-0000-000093000000}"/>
    <cellStyle name="20% - ส่วนที่ถูกเน้น5 2 4 2" xfId="507" xr:uid="{00000000-0005-0000-0000-000094000000}"/>
    <cellStyle name="20% - ส่วนที่ถูกเน้น5 2 4 2 2" xfId="865" xr:uid="{00000000-0005-0000-0000-000095000000}"/>
    <cellStyle name="20% - ส่วนที่ถูกเน้น5 2 4 3" xfId="946" xr:uid="{00000000-0005-0000-0000-000096000000}"/>
    <cellStyle name="20% - ส่วนที่ถูกเน้น5 2 4 4" xfId="1012" xr:uid="{00000000-0005-0000-0000-000097000000}"/>
    <cellStyle name="20% - ส่วนที่ถูกเน้น5 2 5" xfId="1099" xr:uid="{00000000-0005-0000-0000-000098000000}"/>
    <cellStyle name="20% - ส่วนที่ถูกเน้น5 3" xfId="67" xr:uid="{00000000-0005-0000-0000-000099000000}"/>
    <cellStyle name="20% - ส่วนที่ถูกเน้น5 3 2" xfId="373" xr:uid="{00000000-0005-0000-0000-00009A000000}"/>
    <cellStyle name="20% - ส่วนที่ถูกเน้น5 3 2 2" xfId="1162" xr:uid="{00000000-0005-0000-0000-00009B000000}"/>
    <cellStyle name="20% - ส่วนที่ถูกเน้น5 3 2 3" xfId="1363" xr:uid="{00000000-0005-0000-0000-00009C000000}"/>
    <cellStyle name="20% - ส่วนที่ถูกเน้น5 3 2 4" xfId="1068" xr:uid="{00000000-0005-0000-0000-00009D000000}"/>
    <cellStyle name="20% - ส่วนที่ถูกเน้น5 3 3" xfId="1095" xr:uid="{00000000-0005-0000-0000-00009E000000}"/>
    <cellStyle name="20% - ส่วนที่ถูกเน้น5 4" xfId="508" xr:uid="{00000000-0005-0000-0000-00009F000000}"/>
    <cellStyle name="20% - ส่วนที่ถูกเน้น5 4 2" xfId="1202" xr:uid="{00000000-0005-0000-0000-0000A0000000}"/>
    <cellStyle name="20% - ส่วนที่ถูกเน้น5 4 3" xfId="1406" xr:uid="{00000000-0005-0000-0000-0000A1000000}"/>
    <cellStyle name="20% - ส่วนที่ถูกเน้น5 4 4" xfId="1067" xr:uid="{00000000-0005-0000-0000-0000A2000000}"/>
    <cellStyle name="20% - ส่วนที่ถูกเน้น5 5" xfId="509" xr:uid="{00000000-0005-0000-0000-0000A3000000}"/>
    <cellStyle name="20% - ส่วนที่ถูกเน้น5 6" xfId="693" xr:uid="{00000000-0005-0000-0000-0000A4000000}"/>
    <cellStyle name="20% - ส่วนที่ถูกเน้น5 7" xfId="916" xr:uid="{00000000-0005-0000-0000-0000A5000000}"/>
    <cellStyle name="20% - ส่วนที่ถูกเน้น5 8" xfId="922" xr:uid="{00000000-0005-0000-0000-0000A6000000}"/>
    <cellStyle name="20% - ส่วนที่ถูกเน้น5 9" xfId="1100" xr:uid="{00000000-0005-0000-0000-0000A7000000}"/>
    <cellStyle name="20% - ส่วนที่ถูกเน้น6 2" xfId="69" xr:uid="{00000000-0005-0000-0000-0000A8000000}"/>
    <cellStyle name="20% - ส่วนที่ถูกเน้น6 2 2" xfId="70" xr:uid="{00000000-0005-0000-0000-0000A9000000}"/>
    <cellStyle name="20% - ส่วนที่ถูกเน้น6 2 3" xfId="71" xr:uid="{00000000-0005-0000-0000-0000AA000000}"/>
    <cellStyle name="20% - ส่วนที่ถูกเน้น6 2 4" xfId="374" xr:uid="{00000000-0005-0000-0000-0000AB000000}"/>
    <cellStyle name="20% - ส่วนที่ถูกเน้น6 2 4 2" xfId="510" xr:uid="{00000000-0005-0000-0000-0000AC000000}"/>
    <cellStyle name="20% - ส่วนที่ถูกเน้น6 2 4 2 2" xfId="866" xr:uid="{00000000-0005-0000-0000-0000AD000000}"/>
    <cellStyle name="20% - ส่วนที่ถูกเน้น6 2 4 3" xfId="947" xr:uid="{00000000-0005-0000-0000-0000AE000000}"/>
    <cellStyle name="20% - ส่วนที่ถูกเน้น6 2 4 4" xfId="1013" xr:uid="{00000000-0005-0000-0000-0000AF000000}"/>
    <cellStyle name="20% - ส่วนที่ถูกเน้น6 2 5" xfId="1089" xr:uid="{00000000-0005-0000-0000-0000B0000000}"/>
    <cellStyle name="20% - ส่วนที่ถูกเน้น6 3" xfId="72" xr:uid="{00000000-0005-0000-0000-0000B1000000}"/>
    <cellStyle name="20% - ส่วนที่ถูกเน้น6 3 2" xfId="375" xr:uid="{00000000-0005-0000-0000-0000B2000000}"/>
    <cellStyle name="20% - ส่วนที่ถูกเน้น6 3 2 2" xfId="1163" xr:uid="{00000000-0005-0000-0000-0000B3000000}"/>
    <cellStyle name="20% - ส่วนที่ถูกเน้น6 3 2 3" xfId="1364" xr:uid="{00000000-0005-0000-0000-0000B4000000}"/>
    <cellStyle name="20% - ส่วนที่ถูกเน้น6 3 2 4" xfId="1070" xr:uid="{00000000-0005-0000-0000-0000B5000000}"/>
    <cellStyle name="20% - ส่วนที่ถูกเน้น6 3 3" xfId="1083" xr:uid="{00000000-0005-0000-0000-0000B6000000}"/>
    <cellStyle name="20% - ส่วนที่ถูกเน้น6 4" xfId="511" xr:uid="{00000000-0005-0000-0000-0000B7000000}"/>
    <cellStyle name="20% - ส่วนที่ถูกเน้น6 4 2" xfId="1203" xr:uid="{00000000-0005-0000-0000-0000B8000000}"/>
    <cellStyle name="20% - ส่วนที่ถูกเน้น6 4 3" xfId="1407" xr:uid="{00000000-0005-0000-0000-0000B9000000}"/>
    <cellStyle name="20% - ส่วนที่ถูกเน้น6 4 4" xfId="1069" xr:uid="{00000000-0005-0000-0000-0000BA000000}"/>
    <cellStyle name="20% - ส่วนที่ถูกเน้น6 5" xfId="512" xr:uid="{00000000-0005-0000-0000-0000BB000000}"/>
    <cellStyle name="20% - ส่วนที่ถูกเน้น6 6" xfId="695" xr:uid="{00000000-0005-0000-0000-0000BC000000}"/>
    <cellStyle name="20% - ส่วนที่ถูกเน้น6 7" xfId="914" xr:uid="{00000000-0005-0000-0000-0000BD000000}"/>
    <cellStyle name="20% - ส่วนที่ถูกเน้น6 8" xfId="666" xr:uid="{00000000-0005-0000-0000-0000BE000000}"/>
    <cellStyle name="20% - ส่วนที่ถูกเน้น6 9" xfId="1092" xr:uid="{00000000-0005-0000-0000-0000BF000000}"/>
    <cellStyle name="40% - Accent1" xfId="115" xr:uid="{00000000-0005-0000-0000-0000C0000000}"/>
    <cellStyle name="40% - Accent1 2" xfId="73" xr:uid="{00000000-0005-0000-0000-0000C1000000}"/>
    <cellStyle name="40% - Accent1 3" xfId="74" xr:uid="{00000000-0005-0000-0000-0000C2000000}"/>
    <cellStyle name="40% - Accent1 4" xfId="75" xr:uid="{00000000-0005-0000-0000-0000C3000000}"/>
    <cellStyle name="40% - Accent1 5" xfId="76" xr:uid="{00000000-0005-0000-0000-0000C4000000}"/>
    <cellStyle name="40% - Accent1 6" xfId="77" xr:uid="{00000000-0005-0000-0000-0000C5000000}"/>
    <cellStyle name="40% - Accent1 7" xfId="78" xr:uid="{00000000-0005-0000-0000-0000C6000000}"/>
    <cellStyle name="40% - Accent1 8" xfId="79" xr:uid="{00000000-0005-0000-0000-0000C7000000}"/>
    <cellStyle name="40% - Accent2" xfId="120" xr:uid="{00000000-0005-0000-0000-0000C8000000}"/>
    <cellStyle name="40% - Accent2 2" xfId="80" xr:uid="{00000000-0005-0000-0000-0000C9000000}"/>
    <cellStyle name="40% - Accent2 3" xfId="81" xr:uid="{00000000-0005-0000-0000-0000CA000000}"/>
    <cellStyle name="40% - Accent2 4" xfId="82" xr:uid="{00000000-0005-0000-0000-0000CB000000}"/>
    <cellStyle name="40% - Accent2 5" xfId="83" xr:uid="{00000000-0005-0000-0000-0000CC000000}"/>
    <cellStyle name="40% - Accent2 6" xfId="84" xr:uid="{00000000-0005-0000-0000-0000CD000000}"/>
    <cellStyle name="40% - Accent2 7" xfId="85" xr:uid="{00000000-0005-0000-0000-0000CE000000}"/>
    <cellStyle name="40% - Accent2 8" xfId="86" xr:uid="{00000000-0005-0000-0000-0000CF000000}"/>
    <cellStyle name="40% - Accent3" xfId="125" xr:uid="{00000000-0005-0000-0000-0000D0000000}"/>
    <cellStyle name="40% - Accent3 2" xfId="87" xr:uid="{00000000-0005-0000-0000-0000D1000000}"/>
    <cellStyle name="40% - Accent3 3" xfId="88" xr:uid="{00000000-0005-0000-0000-0000D2000000}"/>
    <cellStyle name="40% - Accent3 4" xfId="89" xr:uid="{00000000-0005-0000-0000-0000D3000000}"/>
    <cellStyle name="40% - Accent3 5" xfId="90" xr:uid="{00000000-0005-0000-0000-0000D4000000}"/>
    <cellStyle name="40% - Accent3 6" xfId="91" xr:uid="{00000000-0005-0000-0000-0000D5000000}"/>
    <cellStyle name="40% - Accent3 7" xfId="92" xr:uid="{00000000-0005-0000-0000-0000D6000000}"/>
    <cellStyle name="40% - Accent3 8" xfId="93" xr:uid="{00000000-0005-0000-0000-0000D7000000}"/>
    <cellStyle name="40% - Accent4" xfId="130" xr:uid="{00000000-0005-0000-0000-0000D8000000}"/>
    <cellStyle name="40% - Accent4 2" xfId="94" xr:uid="{00000000-0005-0000-0000-0000D9000000}"/>
    <cellStyle name="40% - Accent4 3" xfId="95" xr:uid="{00000000-0005-0000-0000-0000DA000000}"/>
    <cellStyle name="40% - Accent4 4" xfId="96" xr:uid="{00000000-0005-0000-0000-0000DB000000}"/>
    <cellStyle name="40% - Accent4 5" xfId="97" xr:uid="{00000000-0005-0000-0000-0000DC000000}"/>
    <cellStyle name="40% - Accent4 6" xfId="98" xr:uid="{00000000-0005-0000-0000-0000DD000000}"/>
    <cellStyle name="40% - Accent4 7" xfId="99" xr:uid="{00000000-0005-0000-0000-0000DE000000}"/>
    <cellStyle name="40% - Accent4 8" xfId="100" xr:uid="{00000000-0005-0000-0000-0000DF000000}"/>
    <cellStyle name="40% - Accent5" xfId="135" xr:uid="{00000000-0005-0000-0000-0000E0000000}"/>
    <cellStyle name="40% - Accent5 2" xfId="101" xr:uid="{00000000-0005-0000-0000-0000E1000000}"/>
    <cellStyle name="40% - Accent5 3" xfId="102" xr:uid="{00000000-0005-0000-0000-0000E2000000}"/>
    <cellStyle name="40% - Accent5 4" xfId="103" xr:uid="{00000000-0005-0000-0000-0000E3000000}"/>
    <cellStyle name="40% - Accent5 5" xfId="104" xr:uid="{00000000-0005-0000-0000-0000E4000000}"/>
    <cellStyle name="40% - Accent5 6" xfId="105" xr:uid="{00000000-0005-0000-0000-0000E5000000}"/>
    <cellStyle name="40% - Accent5 7" xfId="106" xr:uid="{00000000-0005-0000-0000-0000E6000000}"/>
    <cellStyle name="40% - Accent5 8" xfId="107" xr:uid="{00000000-0005-0000-0000-0000E7000000}"/>
    <cellStyle name="40% - Accent6" xfId="140" xr:uid="{00000000-0005-0000-0000-0000E8000000}"/>
    <cellStyle name="40% - Accent6 2" xfId="108" xr:uid="{00000000-0005-0000-0000-0000E9000000}"/>
    <cellStyle name="40% - Accent6 3" xfId="109" xr:uid="{00000000-0005-0000-0000-0000EA000000}"/>
    <cellStyle name="40% - Accent6 4" xfId="110" xr:uid="{00000000-0005-0000-0000-0000EB000000}"/>
    <cellStyle name="40% - Accent6 5" xfId="111" xr:uid="{00000000-0005-0000-0000-0000EC000000}"/>
    <cellStyle name="40% - Accent6 6" xfId="112" xr:uid="{00000000-0005-0000-0000-0000ED000000}"/>
    <cellStyle name="40% - Accent6 7" xfId="113" xr:uid="{00000000-0005-0000-0000-0000EE000000}"/>
    <cellStyle name="40% - Accent6 8" xfId="114" xr:uid="{00000000-0005-0000-0000-0000EF000000}"/>
    <cellStyle name="40% - ส่วนที่ถูกเน้น1 2" xfId="116" xr:uid="{00000000-0005-0000-0000-0000F0000000}"/>
    <cellStyle name="40% - ส่วนที่ถูกเน้น1 2 2" xfId="117" xr:uid="{00000000-0005-0000-0000-0000F1000000}"/>
    <cellStyle name="40% - ส่วนที่ถูกเน้น1 2 3" xfId="118" xr:uid="{00000000-0005-0000-0000-0000F2000000}"/>
    <cellStyle name="40% - ส่วนที่ถูกเน้น1 2 4" xfId="376" xr:uid="{00000000-0005-0000-0000-0000F3000000}"/>
    <cellStyle name="40% - ส่วนที่ถูกเน้น1 2 4 2" xfId="513" xr:uid="{00000000-0005-0000-0000-0000F4000000}"/>
    <cellStyle name="40% - ส่วนที่ถูกเน้น1 2 4 2 2" xfId="867" xr:uid="{00000000-0005-0000-0000-0000F5000000}"/>
    <cellStyle name="40% - ส่วนที่ถูกเน้น1 2 4 3" xfId="949" xr:uid="{00000000-0005-0000-0000-0000F6000000}"/>
    <cellStyle name="40% - ส่วนที่ถูกเน้น1 2 4 4" xfId="1014" xr:uid="{00000000-0005-0000-0000-0000F7000000}"/>
    <cellStyle name="40% - ส่วนที่ถูกเน้น1 2 5" xfId="1246" xr:uid="{00000000-0005-0000-0000-0000F8000000}"/>
    <cellStyle name="40% - ส่วนที่ถูกเน้น1 3" xfId="119" xr:uid="{00000000-0005-0000-0000-0000F9000000}"/>
    <cellStyle name="40% - ส่วนที่ถูกเน้น1 3 2" xfId="377" xr:uid="{00000000-0005-0000-0000-0000FA000000}"/>
    <cellStyle name="40% - ส่วนที่ถูกเน้น1 3 2 2" xfId="1164" xr:uid="{00000000-0005-0000-0000-0000FB000000}"/>
    <cellStyle name="40% - ส่วนที่ถูกเน้น1 3 2 3" xfId="1365" xr:uid="{00000000-0005-0000-0000-0000FC000000}"/>
    <cellStyle name="40% - ส่วนที่ถูกเน้น1 3 2 4" xfId="1072" xr:uid="{00000000-0005-0000-0000-0000FD000000}"/>
    <cellStyle name="40% - ส่วนที่ถูกเน้น1 3 3" xfId="1247" xr:uid="{00000000-0005-0000-0000-0000FE000000}"/>
    <cellStyle name="40% - ส่วนที่ถูกเน้น1 4" xfId="514" xr:uid="{00000000-0005-0000-0000-0000FF000000}"/>
    <cellStyle name="40% - ส่วนที่ถูกเน้น1 4 2" xfId="1204" xr:uid="{00000000-0005-0000-0000-000000010000}"/>
    <cellStyle name="40% - ส่วนที่ถูกเน้น1 4 3" xfId="1408" xr:uid="{00000000-0005-0000-0000-000001010000}"/>
    <cellStyle name="40% - ส่วนที่ถูกเน้น1 4 4" xfId="1071" xr:uid="{00000000-0005-0000-0000-000002010000}"/>
    <cellStyle name="40% - ส่วนที่ถูกเน้น1 5" xfId="515" xr:uid="{00000000-0005-0000-0000-000003010000}"/>
    <cellStyle name="40% - ส่วนที่ถูกเน้น1 6" xfId="715" xr:uid="{00000000-0005-0000-0000-000004010000}"/>
    <cellStyle name="40% - ส่วนที่ถูกเน้น1 7" xfId="765" xr:uid="{00000000-0005-0000-0000-000005010000}"/>
    <cellStyle name="40% - ส่วนที่ถูกเน้น1 8" xfId="689" xr:uid="{00000000-0005-0000-0000-000006010000}"/>
    <cellStyle name="40% - ส่วนที่ถูกเน้น1 9" xfId="1245" xr:uid="{00000000-0005-0000-0000-000007010000}"/>
    <cellStyle name="40% - ส่วนที่ถูกเน้น2 2" xfId="121" xr:uid="{00000000-0005-0000-0000-000008010000}"/>
    <cellStyle name="40% - ส่วนที่ถูกเน้น2 2 2" xfId="122" xr:uid="{00000000-0005-0000-0000-000009010000}"/>
    <cellStyle name="40% - ส่วนที่ถูกเน้น2 2 3" xfId="123" xr:uid="{00000000-0005-0000-0000-00000A010000}"/>
    <cellStyle name="40% - ส่วนที่ถูกเน้น2 2 4" xfId="378" xr:uid="{00000000-0005-0000-0000-00000B010000}"/>
    <cellStyle name="40% - ส่วนที่ถูกเน้น2 2 4 2" xfId="516" xr:uid="{00000000-0005-0000-0000-00000C010000}"/>
    <cellStyle name="40% - ส่วนที่ถูกเน้น2 2 4 2 2" xfId="868" xr:uid="{00000000-0005-0000-0000-00000D010000}"/>
    <cellStyle name="40% - ส่วนที่ถูกเน้น2 2 4 3" xfId="951" xr:uid="{00000000-0005-0000-0000-00000E010000}"/>
    <cellStyle name="40% - ส่วนที่ถูกเน้น2 2 4 4" xfId="1015" xr:uid="{00000000-0005-0000-0000-00000F010000}"/>
    <cellStyle name="40% - ส่วนที่ถูกเน้น2 2 5" xfId="1249" xr:uid="{00000000-0005-0000-0000-000010010000}"/>
    <cellStyle name="40% - ส่วนที่ถูกเน้น2 3" xfId="124" xr:uid="{00000000-0005-0000-0000-000011010000}"/>
    <cellStyle name="40% - ส่วนที่ถูกเน้น2 3 2" xfId="379" xr:uid="{00000000-0005-0000-0000-000012010000}"/>
    <cellStyle name="40% - ส่วนที่ถูกเน้น2 3 2 2" xfId="1165" xr:uid="{00000000-0005-0000-0000-000013010000}"/>
    <cellStyle name="40% - ส่วนที่ถูกเน้น2 3 2 3" xfId="1366" xr:uid="{00000000-0005-0000-0000-000014010000}"/>
    <cellStyle name="40% - ส่วนที่ถูกเน้น2 3 2 4" xfId="1074" xr:uid="{00000000-0005-0000-0000-000015010000}"/>
    <cellStyle name="40% - ส่วนที่ถูกเน้น2 3 3" xfId="1250" xr:uid="{00000000-0005-0000-0000-000016010000}"/>
    <cellStyle name="40% - ส่วนที่ถูกเน้น2 4" xfId="517" xr:uid="{00000000-0005-0000-0000-000017010000}"/>
    <cellStyle name="40% - ส่วนที่ถูกเน้น2 4 2" xfId="1205" xr:uid="{00000000-0005-0000-0000-000018010000}"/>
    <cellStyle name="40% - ส่วนที่ถูกเน้น2 4 3" xfId="1409" xr:uid="{00000000-0005-0000-0000-000019010000}"/>
    <cellStyle name="40% - ส่วนที่ถูกเน้น2 4 4" xfId="1073" xr:uid="{00000000-0005-0000-0000-00001A010000}"/>
    <cellStyle name="40% - ส่วนที่ถูกเน้น2 5" xfId="518" xr:uid="{00000000-0005-0000-0000-00001B010000}"/>
    <cellStyle name="40% - ส่วนที่ถูกเน้น2 6" xfId="717" xr:uid="{00000000-0005-0000-0000-00001C010000}"/>
    <cellStyle name="40% - ส่วนที่ถูกเน้น2 7" xfId="762" xr:uid="{00000000-0005-0000-0000-00001D010000}"/>
    <cellStyle name="40% - ส่วนที่ถูกเน้น2 8" xfId="692" xr:uid="{00000000-0005-0000-0000-00001E010000}"/>
    <cellStyle name="40% - ส่วนที่ถูกเน้น2 9" xfId="1248" xr:uid="{00000000-0005-0000-0000-00001F010000}"/>
    <cellStyle name="40% - ส่วนที่ถูกเน้น3 2" xfId="126" xr:uid="{00000000-0005-0000-0000-000020010000}"/>
    <cellStyle name="40% - ส่วนที่ถูกเน้น3 2 2" xfId="127" xr:uid="{00000000-0005-0000-0000-000021010000}"/>
    <cellStyle name="40% - ส่วนที่ถูกเน้น3 2 3" xfId="128" xr:uid="{00000000-0005-0000-0000-000022010000}"/>
    <cellStyle name="40% - ส่วนที่ถูกเน้น3 2 4" xfId="380" xr:uid="{00000000-0005-0000-0000-000023010000}"/>
    <cellStyle name="40% - ส่วนที่ถูกเน้น3 2 4 2" xfId="519" xr:uid="{00000000-0005-0000-0000-000024010000}"/>
    <cellStyle name="40% - ส่วนที่ถูกเน้น3 2 4 2 2" xfId="869" xr:uid="{00000000-0005-0000-0000-000025010000}"/>
    <cellStyle name="40% - ส่วนที่ถูกเน้น3 2 4 3" xfId="952" xr:uid="{00000000-0005-0000-0000-000026010000}"/>
    <cellStyle name="40% - ส่วนที่ถูกเน้น3 2 4 4" xfId="1016" xr:uid="{00000000-0005-0000-0000-000027010000}"/>
    <cellStyle name="40% - ส่วนที่ถูกเน้น3 2 5" xfId="1252" xr:uid="{00000000-0005-0000-0000-000028010000}"/>
    <cellStyle name="40% - ส่วนที่ถูกเน้น3 3" xfId="129" xr:uid="{00000000-0005-0000-0000-000029010000}"/>
    <cellStyle name="40% - ส่วนที่ถูกเน้น3 3 2" xfId="381" xr:uid="{00000000-0005-0000-0000-00002A010000}"/>
    <cellStyle name="40% - ส่วนที่ถูกเน้น3 3 2 2" xfId="1166" xr:uid="{00000000-0005-0000-0000-00002B010000}"/>
    <cellStyle name="40% - ส่วนที่ถูกเน้น3 3 2 3" xfId="1367" xr:uid="{00000000-0005-0000-0000-00002C010000}"/>
    <cellStyle name="40% - ส่วนที่ถูกเน้น3 3 2 4" xfId="1076" xr:uid="{00000000-0005-0000-0000-00002D010000}"/>
    <cellStyle name="40% - ส่วนที่ถูกเน้น3 3 3" xfId="1253" xr:uid="{00000000-0005-0000-0000-00002E010000}"/>
    <cellStyle name="40% - ส่วนที่ถูกเน้น3 4" xfId="520" xr:uid="{00000000-0005-0000-0000-00002F010000}"/>
    <cellStyle name="40% - ส่วนที่ถูกเน้น3 4 2" xfId="1206" xr:uid="{00000000-0005-0000-0000-000030010000}"/>
    <cellStyle name="40% - ส่วนที่ถูกเน้น3 4 3" xfId="1410" xr:uid="{00000000-0005-0000-0000-000031010000}"/>
    <cellStyle name="40% - ส่วนที่ถูกเน้น3 4 4" xfId="1075" xr:uid="{00000000-0005-0000-0000-000032010000}"/>
    <cellStyle name="40% - ส่วนที่ถูกเน้น3 5" xfId="521" xr:uid="{00000000-0005-0000-0000-000033010000}"/>
    <cellStyle name="40% - ส่วนที่ถูกเน้น3 6" xfId="720" xr:uid="{00000000-0005-0000-0000-000034010000}"/>
    <cellStyle name="40% - ส่วนที่ถูกเน้น3 7" xfId="757" xr:uid="{00000000-0005-0000-0000-000035010000}"/>
    <cellStyle name="40% - ส่วนที่ถูกเน้น3 8" xfId="969" xr:uid="{00000000-0005-0000-0000-000036010000}"/>
    <cellStyle name="40% - ส่วนที่ถูกเน้น3 9" xfId="1251" xr:uid="{00000000-0005-0000-0000-000037010000}"/>
    <cellStyle name="40% - ส่วนที่ถูกเน้น4 2" xfId="131" xr:uid="{00000000-0005-0000-0000-000038010000}"/>
    <cellStyle name="40% - ส่วนที่ถูกเน้น4 2 2" xfId="132" xr:uid="{00000000-0005-0000-0000-000039010000}"/>
    <cellStyle name="40% - ส่วนที่ถูกเน้น4 2 3" xfId="133" xr:uid="{00000000-0005-0000-0000-00003A010000}"/>
    <cellStyle name="40% - ส่วนที่ถูกเน้น4 2 4" xfId="382" xr:uid="{00000000-0005-0000-0000-00003B010000}"/>
    <cellStyle name="40% - ส่วนที่ถูกเน้น4 2 4 2" xfId="522" xr:uid="{00000000-0005-0000-0000-00003C010000}"/>
    <cellStyle name="40% - ส่วนที่ถูกเน้น4 2 4 2 2" xfId="870" xr:uid="{00000000-0005-0000-0000-00003D010000}"/>
    <cellStyle name="40% - ส่วนที่ถูกเน้น4 2 4 3" xfId="954" xr:uid="{00000000-0005-0000-0000-00003E010000}"/>
    <cellStyle name="40% - ส่วนที่ถูกเน้น4 2 4 4" xfId="1017" xr:uid="{00000000-0005-0000-0000-00003F010000}"/>
    <cellStyle name="40% - ส่วนที่ถูกเน้น4 2 5" xfId="1255" xr:uid="{00000000-0005-0000-0000-000040010000}"/>
    <cellStyle name="40% - ส่วนที่ถูกเน้น4 3" xfId="134" xr:uid="{00000000-0005-0000-0000-000041010000}"/>
    <cellStyle name="40% - ส่วนที่ถูกเน้น4 3 2" xfId="383" xr:uid="{00000000-0005-0000-0000-000042010000}"/>
    <cellStyle name="40% - ส่วนที่ถูกเน้น4 3 2 2" xfId="1167" xr:uid="{00000000-0005-0000-0000-000043010000}"/>
    <cellStyle name="40% - ส่วนที่ถูกเน้น4 3 2 3" xfId="1368" xr:uid="{00000000-0005-0000-0000-000044010000}"/>
    <cellStyle name="40% - ส่วนที่ถูกเน้น4 3 2 4" xfId="1078" xr:uid="{00000000-0005-0000-0000-000045010000}"/>
    <cellStyle name="40% - ส่วนที่ถูกเน้น4 3 3" xfId="1256" xr:uid="{00000000-0005-0000-0000-000046010000}"/>
    <cellStyle name="40% - ส่วนที่ถูกเน้น4 4" xfId="523" xr:uid="{00000000-0005-0000-0000-000047010000}"/>
    <cellStyle name="40% - ส่วนที่ถูกเน้น4 4 2" xfId="1207" xr:uid="{00000000-0005-0000-0000-000048010000}"/>
    <cellStyle name="40% - ส่วนที่ถูกเน้น4 4 3" xfId="1411" xr:uid="{00000000-0005-0000-0000-000049010000}"/>
    <cellStyle name="40% - ส่วนที่ถูกเน้น4 4 4" xfId="1077" xr:uid="{00000000-0005-0000-0000-00004A010000}"/>
    <cellStyle name="40% - ส่วนที่ถูกเน้น4 5" xfId="524" xr:uid="{00000000-0005-0000-0000-00004B010000}"/>
    <cellStyle name="40% - ส่วนที่ถูกเน้น4 6" xfId="721" xr:uid="{00000000-0005-0000-0000-00004C010000}"/>
    <cellStyle name="40% - ส่วนที่ถูกเน้น4 7" xfId="754" xr:uid="{00000000-0005-0000-0000-00004D010000}"/>
    <cellStyle name="40% - ส่วนที่ถูกเน้น4 8" xfId="967" xr:uid="{00000000-0005-0000-0000-00004E010000}"/>
    <cellStyle name="40% - ส่วนที่ถูกเน้น4 9" xfId="1254" xr:uid="{00000000-0005-0000-0000-00004F010000}"/>
    <cellStyle name="40% - ส่วนที่ถูกเน้น5 2" xfId="136" xr:uid="{00000000-0005-0000-0000-000050010000}"/>
    <cellStyle name="40% - ส่วนที่ถูกเน้น5 2 2" xfId="137" xr:uid="{00000000-0005-0000-0000-000051010000}"/>
    <cellStyle name="40% - ส่วนที่ถูกเน้น5 2 3" xfId="138" xr:uid="{00000000-0005-0000-0000-000052010000}"/>
    <cellStyle name="40% - ส่วนที่ถูกเน้น5 2 4" xfId="384" xr:uid="{00000000-0005-0000-0000-000053010000}"/>
    <cellStyle name="40% - ส่วนที่ถูกเน้น5 2 4 2" xfId="525" xr:uid="{00000000-0005-0000-0000-000054010000}"/>
    <cellStyle name="40% - ส่วนที่ถูกเน้น5 2 4 2 2" xfId="871" xr:uid="{00000000-0005-0000-0000-000055010000}"/>
    <cellStyle name="40% - ส่วนที่ถูกเน้น5 2 4 3" xfId="956" xr:uid="{00000000-0005-0000-0000-000056010000}"/>
    <cellStyle name="40% - ส่วนที่ถูกเน้น5 2 4 4" xfId="1018" xr:uid="{00000000-0005-0000-0000-000057010000}"/>
    <cellStyle name="40% - ส่วนที่ถูกเน้น5 2 5" xfId="1258" xr:uid="{00000000-0005-0000-0000-000058010000}"/>
    <cellStyle name="40% - ส่วนที่ถูกเน้น5 3" xfId="139" xr:uid="{00000000-0005-0000-0000-000059010000}"/>
    <cellStyle name="40% - ส่วนที่ถูกเน้น5 3 2" xfId="385" xr:uid="{00000000-0005-0000-0000-00005A010000}"/>
    <cellStyle name="40% - ส่วนที่ถูกเน้น5 3 2 2" xfId="1168" xr:uid="{00000000-0005-0000-0000-00005B010000}"/>
    <cellStyle name="40% - ส่วนที่ถูกเน้น5 3 2 3" xfId="1369" xr:uid="{00000000-0005-0000-0000-00005C010000}"/>
    <cellStyle name="40% - ส่วนที่ถูกเน้น5 3 2 4" xfId="1080" xr:uid="{00000000-0005-0000-0000-00005D010000}"/>
    <cellStyle name="40% - ส่วนที่ถูกเน้น5 3 3" xfId="1259" xr:uid="{00000000-0005-0000-0000-00005E010000}"/>
    <cellStyle name="40% - ส่วนที่ถูกเน้น5 4" xfId="526" xr:uid="{00000000-0005-0000-0000-00005F010000}"/>
    <cellStyle name="40% - ส่วนที่ถูกเน้น5 4 2" xfId="1208" xr:uid="{00000000-0005-0000-0000-000060010000}"/>
    <cellStyle name="40% - ส่วนที่ถูกเน้น5 4 3" xfId="1412" xr:uid="{00000000-0005-0000-0000-000061010000}"/>
    <cellStyle name="40% - ส่วนที่ถูกเน้น5 4 4" xfId="1079" xr:uid="{00000000-0005-0000-0000-000062010000}"/>
    <cellStyle name="40% - ส่วนที่ถูกเน้น5 5" xfId="527" xr:uid="{00000000-0005-0000-0000-000063010000}"/>
    <cellStyle name="40% - ส่วนที่ถูกเน้น5 6" xfId="722" xr:uid="{00000000-0005-0000-0000-000064010000}"/>
    <cellStyle name="40% - ส่วนที่ถูกเน้น5 7" xfId="748" xr:uid="{00000000-0005-0000-0000-000065010000}"/>
    <cellStyle name="40% - ส่วนที่ถูกเน้น5 8" xfId="1000" xr:uid="{00000000-0005-0000-0000-000066010000}"/>
    <cellStyle name="40% - ส่วนที่ถูกเน้น5 9" xfId="1257" xr:uid="{00000000-0005-0000-0000-000067010000}"/>
    <cellStyle name="40% - ส่วนที่ถูกเน้น6 2" xfId="141" xr:uid="{00000000-0005-0000-0000-000068010000}"/>
    <cellStyle name="40% - ส่วนที่ถูกเน้น6 2 2" xfId="142" xr:uid="{00000000-0005-0000-0000-000069010000}"/>
    <cellStyle name="40% - ส่วนที่ถูกเน้น6 2 3" xfId="143" xr:uid="{00000000-0005-0000-0000-00006A010000}"/>
    <cellStyle name="40% - ส่วนที่ถูกเน้น6 2 4" xfId="386" xr:uid="{00000000-0005-0000-0000-00006B010000}"/>
    <cellStyle name="40% - ส่วนที่ถูกเน้น6 2 4 2" xfId="528" xr:uid="{00000000-0005-0000-0000-00006C010000}"/>
    <cellStyle name="40% - ส่วนที่ถูกเน้น6 2 4 2 2" xfId="872" xr:uid="{00000000-0005-0000-0000-00006D010000}"/>
    <cellStyle name="40% - ส่วนที่ถูกเน้น6 2 4 3" xfId="958" xr:uid="{00000000-0005-0000-0000-00006E010000}"/>
    <cellStyle name="40% - ส่วนที่ถูกเน้น6 2 4 4" xfId="1019" xr:uid="{00000000-0005-0000-0000-00006F010000}"/>
    <cellStyle name="40% - ส่วนที่ถูกเน้น6 2 5" xfId="1261" xr:uid="{00000000-0005-0000-0000-000070010000}"/>
    <cellStyle name="40% - ส่วนที่ถูกเน้น6 3" xfId="144" xr:uid="{00000000-0005-0000-0000-000071010000}"/>
    <cellStyle name="40% - ส่วนที่ถูกเน้น6 3 2" xfId="387" xr:uid="{00000000-0005-0000-0000-000072010000}"/>
    <cellStyle name="40% - ส่วนที่ถูกเน้น6 3 2 2" xfId="1169" xr:uid="{00000000-0005-0000-0000-000073010000}"/>
    <cellStyle name="40% - ส่วนที่ถูกเน้น6 3 2 3" xfId="1370" xr:uid="{00000000-0005-0000-0000-000074010000}"/>
    <cellStyle name="40% - ส่วนที่ถูกเน้น6 3 2 4" xfId="1082" xr:uid="{00000000-0005-0000-0000-000075010000}"/>
    <cellStyle name="40% - ส่วนที่ถูกเน้น6 3 3" xfId="1262" xr:uid="{00000000-0005-0000-0000-000076010000}"/>
    <cellStyle name="40% - ส่วนที่ถูกเน้น6 4" xfId="529" xr:uid="{00000000-0005-0000-0000-000077010000}"/>
    <cellStyle name="40% - ส่วนที่ถูกเน้น6 4 2" xfId="1209" xr:uid="{00000000-0005-0000-0000-000078010000}"/>
    <cellStyle name="40% - ส่วนที่ถูกเน้น6 4 3" xfId="1413" xr:uid="{00000000-0005-0000-0000-000079010000}"/>
    <cellStyle name="40% - ส่วนที่ถูกเน้น6 4 4" xfId="1081" xr:uid="{00000000-0005-0000-0000-00007A010000}"/>
    <cellStyle name="40% - ส่วนที่ถูกเน้น6 5" xfId="530" xr:uid="{00000000-0005-0000-0000-00007B010000}"/>
    <cellStyle name="40% - ส่วนที่ถูกเน้น6 6" xfId="723" xr:uid="{00000000-0005-0000-0000-00007C010000}"/>
    <cellStyle name="40% - ส่วนที่ถูกเน้น6 7" xfId="744" xr:uid="{00000000-0005-0000-0000-00007D010000}"/>
    <cellStyle name="40% - ส่วนที่ถูกเน้น6 8" xfId="999" xr:uid="{00000000-0005-0000-0000-00007E010000}"/>
    <cellStyle name="40% - ส่วนที่ถูกเน้น6 9" xfId="1260" xr:uid="{00000000-0005-0000-0000-00007F010000}"/>
    <cellStyle name="60% - Accent1" xfId="145" xr:uid="{00000000-0005-0000-0000-000080010000}"/>
    <cellStyle name="60% - Accent2" xfId="150" xr:uid="{00000000-0005-0000-0000-000081010000}"/>
    <cellStyle name="60% - Accent3" xfId="155" xr:uid="{00000000-0005-0000-0000-000082010000}"/>
    <cellStyle name="60% - Accent4" xfId="160" xr:uid="{00000000-0005-0000-0000-000083010000}"/>
    <cellStyle name="60% - Accent5" xfId="165" xr:uid="{00000000-0005-0000-0000-000084010000}"/>
    <cellStyle name="60% - Accent6" xfId="170" xr:uid="{00000000-0005-0000-0000-000085010000}"/>
    <cellStyle name="60% - ส่วนที่ถูกเน้น1 2" xfId="146" xr:uid="{00000000-0005-0000-0000-000086010000}"/>
    <cellStyle name="60% - ส่วนที่ถูกเน้น1 2 2" xfId="147" xr:uid="{00000000-0005-0000-0000-000087010000}"/>
    <cellStyle name="60% - ส่วนที่ถูกเน้น1 2 3" xfId="148" xr:uid="{00000000-0005-0000-0000-000088010000}"/>
    <cellStyle name="60% - ส่วนที่ถูกเน้น1 2 4" xfId="388" xr:uid="{00000000-0005-0000-0000-000089010000}"/>
    <cellStyle name="60% - ส่วนที่ถูกเน้น1 2 4 2" xfId="531" xr:uid="{00000000-0005-0000-0000-00008A010000}"/>
    <cellStyle name="60% - ส่วนที่ถูกเน้น1 2 4 2 2" xfId="873" xr:uid="{00000000-0005-0000-0000-00008B010000}"/>
    <cellStyle name="60% - ส่วนที่ถูกเน้น1 2 4 3" xfId="960" xr:uid="{00000000-0005-0000-0000-00008C010000}"/>
    <cellStyle name="60% - ส่วนที่ถูกเน้น1 2 4 4" xfId="1020" xr:uid="{00000000-0005-0000-0000-00008D010000}"/>
    <cellStyle name="60% - ส่วนที่ถูกเน้น1 2 5" xfId="1264" xr:uid="{00000000-0005-0000-0000-00008E010000}"/>
    <cellStyle name="60% - ส่วนที่ถูกเน้น1 3" xfId="149" xr:uid="{00000000-0005-0000-0000-00008F010000}"/>
    <cellStyle name="60% - ส่วนที่ถูกเน้น1 3 2" xfId="389" xr:uid="{00000000-0005-0000-0000-000090010000}"/>
    <cellStyle name="60% - ส่วนที่ถูกเน้น1 3 2 2" xfId="1170" xr:uid="{00000000-0005-0000-0000-000091010000}"/>
    <cellStyle name="60% - ส่วนที่ถูกเน้น1 3 2 3" xfId="1371" xr:uid="{00000000-0005-0000-0000-000092010000}"/>
    <cellStyle name="60% - ส่วนที่ถูกเน้น1 3 2 4" xfId="1085" xr:uid="{00000000-0005-0000-0000-000093010000}"/>
    <cellStyle name="60% - ส่วนที่ถูกเน้น1 3 3" xfId="1265" xr:uid="{00000000-0005-0000-0000-000094010000}"/>
    <cellStyle name="60% - ส่วนที่ถูกเน้น1 4" xfId="532" xr:uid="{00000000-0005-0000-0000-000095010000}"/>
    <cellStyle name="60% - ส่วนที่ถูกเน้น1 4 2" xfId="1210" xr:uid="{00000000-0005-0000-0000-000096010000}"/>
    <cellStyle name="60% - ส่วนที่ถูกเน้น1 4 3" xfId="1414" xr:uid="{00000000-0005-0000-0000-000097010000}"/>
    <cellStyle name="60% - ส่วนที่ถูกเน้น1 4 4" xfId="1084" xr:uid="{00000000-0005-0000-0000-000098010000}"/>
    <cellStyle name="60% - ส่วนที่ถูกเน้น1 5" xfId="533" xr:uid="{00000000-0005-0000-0000-000099010000}"/>
    <cellStyle name="60% - ส่วนที่ถูกเน้น1 6" xfId="728" xr:uid="{00000000-0005-0000-0000-00009A010000}"/>
    <cellStyle name="60% - ส่วนที่ถูกเน้น1 7" xfId="735" xr:uid="{00000000-0005-0000-0000-00009B010000}"/>
    <cellStyle name="60% - ส่วนที่ถูกเน้น1 8" xfId="711" xr:uid="{00000000-0005-0000-0000-00009C010000}"/>
    <cellStyle name="60% - ส่วนที่ถูกเน้น1 9" xfId="1263" xr:uid="{00000000-0005-0000-0000-00009D010000}"/>
    <cellStyle name="60% - ส่วนที่ถูกเน้น2 2" xfId="151" xr:uid="{00000000-0005-0000-0000-00009E010000}"/>
    <cellStyle name="60% - ส่วนที่ถูกเน้น2 2 2" xfId="152" xr:uid="{00000000-0005-0000-0000-00009F010000}"/>
    <cellStyle name="60% - ส่วนที่ถูกเน้น2 2 3" xfId="153" xr:uid="{00000000-0005-0000-0000-0000A0010000}"/>
    <cellStyle name="60% - ส่วนที่ถูกเน้น2 2 4" xfId="390" xr:uid="{00000000-0005-0000-0000-0000A1010000}"/>
    <cellStyle name="60% - ส่วนที่ถูกเน้น2 2 4 2" xfId="534" xr:uid="{00000000-0005-0000-0000-0000A2010000}"/>
    <cellStyle name="60% - ส่วนที่ถูกเน้น2 2 4 2 2" xfId="874" xr:uid="{00000000-0005-0000-0000-0000A3010000}"/>
    <cellStyle name="60% - ส่วนที่ถูกเน้น2 2 4 3" xfId="961" xr:uid="{00000000-0005-0000-0000-0000A4010000}"/>
    <cellStyle name="60% - ส่วนที่ถูกเน้น2 2 4 4" xfId="1021" xr:uid="{00000000-0005-0000-0000-0000A5010000}"/>
    <cellStyle name="60% - ส่วนที่ถูกเน้น2 2 5" xfId="1267" xr:uid="{00000000-0005-0000-0000-0000A6010000}"/>
    <cellStyle name="60% - ส่วนที่ถูกเน้น2 3" xfId="154" xr:uid="{00000000-0005-0000-0000-0000A7010000}"/>
    <cellStyle name="60% - ส่วนที่ถูกเน้น2 3 2" xfId="391" xr:uid="{00000000-0005-0000-0000-0000A8010000}"/>
    <cellStyle name="60% - ส่วนที่ถูกเน้น2 3 2 2" xfId="1171" xr:uid="{00000000-0005-0000-0000-0000A9010000}"/>
    <cellStyle name="60% - ส่วนที่ถูกเน้น2 3 2 3" xfId="1372" xr:uid="{00000000-0005-0000-0000-0000AA010000}"/>
    <cellStyle name="60% - ส่วนที่ถูกเน้น2 3 2 4" xfId="1087" xr:uid="{00000000-0005-0000-0000-0000AB010000}"/>
    <cellStyle name="60% - ส่วนที่ถูกเน้น2 3 3" xfId="1268" xr:uid="{00000000-0005-0000-0000-0000AC010000}"/>
    <cellStyle name="60% - ส่วนที่ถูกเน้น2 4" xfId="535" xr:uid="{00000000-0005-0000-0000-0000AD010000}"/>
    <cellStyle name="60% - ส่วนที่ถูกเน้น2 4 2" xfId="1211" xr:uid="{00000000-0005-0000-0000-0000AE010000}"/>
    <cellStyle name="60% - ส่วนที่ถูกเน้น2 4 3" xfId="1415" xr:uid="{00000000-0005-0000-0000-0000AF010000}"/>
    <cellStyle name="60% - ส่วนที่ถูกเน้น2 4 4" xfId="1086" xr:uid="{00000000-0005-0000-0000-0000B0010000}"/>
    <cellStyle name="60% - ส่วนที่ถูกเน้น2 5" xfId="536" xr:uid="{00000000-0005-0000-0000-0000B1010000}"/>
    <cellStyle name="60% - ส่วนที่ถูกเน้น2 6" xfId="730" xr:uid="{00000000-0005-0000-0000-0000B2010000}"/>
    <cellStyle name="60% - ส่วนที่ถูกเน้น2 7" xfId="733" xr:uid="{00000000-0005-0000-0000-0000B3010000}"/>
    <cellStyle name="60% - ส่วนที่ถูกเน้น2 8" xfId="712" xr:uid="{00000000-0005-0000-0000-0000B4010000}"/>
    <cellStyle name="60% - ส่วนที่ถูกเน้น2 9" xfId="1266" xr:uid="{00000000-0005-0000-0000-0000B5010000}"/>
    <cellStyle name="60% - ส่วนที่ถูกเน้น3 2" xfId="156" xr:uid="{00000000-0005-0000-0000-0000B6010000}"/>
    <cellStyle name="60% - ส่วนที่ถูกเน้น3 2 2" xfId="157" xr:uid="{00000000-0005-0000-0000-0000B7010000}"/>
    <cellStyle name="60% - ส่วนที่ถูกเน้น3 2 3" xfId="158" xr:uid="{00000000-0005-0000-0000-0000B8010000}"/>
    <cellStyle name="60% - ส่วนที่ถูกเน้น3 2 4" xfId="392" xr:uid="{00000000-0005-0000-0000-0000B9010000}"/>
    <cellStyle name="60% - ส่วนที่ถูกเน้น3 2 4 2" xfId="537" xr:uid="{00000000-0005-0000-0000-0000BA010000}"/>
    <cellStyle name="60% - ส่วนที่ถูกเน้น3 2 4 2 2" xfId="875" xr:uid="{00000000-0005-0000-0000-0000BB010000}"/>
    <cellStyle name="60% - ส่วนที่ถูกเน้น3 2 4 3" xfId="962" xr:uid="{00000000-0005-0000-0000-0000BC010000}"/>
    <cellStyle name="60% - ส่วนที่ถูกเน้น3 2 4 4" xfId="1022" xr:uid="{00000000-0005-0000-0000-0000BD010000}"/>
    <cellStyle name="60% - ส่วนที่ถูกเน้น3 2 5" xfId="1270" xr:uid="{00000000-0005-0000-0000-0000BE010000}"/>
    <cellStyle name="60% - ส่วนที่ถูกเน้น3 3" xfId="159" xr:uid="{00000000-0005-0000-0000-0000BF010000}"/>
    <cellStyle name="60% - ส่วนที่ถูกเน้น3 3 2" xfId="393" xr:uid="{00000000-0005-0000-0000-0000C0010000}"/>
    <cellStyle name="60% - ส่วนที่ถูกเน้น3 3 2 2" xfId="1172" xr:uid="{00000000-0005-0000-0000-0000C1010000}"/>
    <cellStyle name="60% - ส่วนที่ถูกเน้น3 3 2 3" xfId="1373" xr:uid="{00000000-0005-0000-0000-0000C2010000}"/>
    <cellStyle name="60% - ส่วนที่ถูกเน้น3 3 2 4" xfId="1090" xr:uid="{00000000-0005-0000-0000-0000C3010000}"/>
    <cellStyle name="60% - ส่วนที่ถูกเน้น3 3 3" xfId="1271" xr:uid="{00000000-0005-0000-0000-0000C4010000}"/>
    <cellStyle name="60% - ส่วนที่ถูกเน้น3 4" xfId="538" xr:uid="{00000000-0005-0000-0000-0000C5010000}"/>
    <cellStyle name="60% - ส่วนที่ถูกเน้น3 4 2" xfId="1212" xr:uid="{00000000-0005-0000-0000-0000C6010000}"/>
    <cellStyle name="60% - ส่วนที่ถูกเน้น3 4 3" xfId="1416" xr:uid="{00000000-0005-0000-0000-0000C7010000}"/>
    <cellStyle name="60% - ส่วนที่ถูกเน้น3 4 4" xfId="1088" xr:uid="{00000000-0005-0000-0000-0000C8010000}"/>
    <cellStyle name="60% - ส่วนที่ถูกเน้น3 5" xfId="539" xr:uid="{00000000-0005-0000-0000-0000C9010000}"/>
    <cellStyle name="60% - ส่วนที่ถูกเน้น3 6" xfId="732" xr:uid="{00000000-0005-0000-0000-0000CA010000}"/>
    <cellStyle name="60% - ส่วนที่ถูกเน้น3 7" xfId="731" xr:uid="{00000000-0005-0000-0000-0000CB010000}"/>
    <cellStyle name="60% - ส่วนที่ถูกเน้น3 8" xfId="713" xr:uid="{00000000-0005-0000-0000-0000CC010000}"/>
    <cellStyle name="60% - ส่วนที่ถูกเน้น3 9" xfId="1269" xr:uid="{00000000-0005-0000-0000-0000CD010000}"/>
    <cellStyle name="60% - ส่วนที่ถูกเน้น4 2" xfId="161" xr:uid="{00000000-0005-0000-0000-0000CE010000}"/>
    <cellStyle name="60% - ส่วนที่ถูกเน้น4 2 2" xfId="162" xr:uid="{00000000-0005-0000-0000-0000CF010000}"/>
    <cellStyle name="60% - ส่วนที่ถูกเน้น4 2 3" xfId="163" xr:uid="{00000000-0005-0000-0000-0000D0010000}"/>
    <cellStyle name="60% - ส่วนที่ถูกเน้น4 2 4" xfId="394" xr:uid="{00000000-0005-0000-0000-0000D1010000}"/>
    <cellStyle name="60% - ส่วนที่ถูกเน้น4 2 4 2" xfId="540" xr:uid="{00000000-0005-0000-0000-0000D2010000}"/>
    <cellStyle name="60% - ส่วนที่ถูกเน้น4 2 4 2 2" xfId="876" xr:uid="{00000000-0005-0000-0000-0000D3010000}"/>
    <cellStyle name="60% - ส่วนที่ถูกเน้น4 2 4 3" xfId="963" xr:uid="{00000000-0005-0000-0000-0000D4010000}"/>
    <cellStyle name="60% - ส่วนที่ถูกเน้น4 2 4 4" xfId="1023" xr:uid="{00000000-0005-0000-0000-0000D5010000}"/>
    <cellStyle name="60% - ส่วนที่ถูกเน้น4 2 5" xfId="1273" xr:uid="{00000000-0005-0000-0000-0000D6010000}"/>
    <cellStyle name="60% - ส่วนที่ถูกเน้น4 3" xfId="164" xr:uid="{00000000-0005-0000-0000-0000D7010000}"/>
    <cellStyle name="60% - ส่วนที่ถูกเน้น4 3 2" xfId="395" xr:uid="{00000000-0005-0000-0000-0000D8010000}"/>
    <cellStyle name="60% - ส่วนที่ถูกเน้น4 3 2 2" xfId="1173" xr:uid="{00000000-0005-0000-0000-0000D9010000}"/>
    <cellStyle name="60% - ส่วนที่ถูกเน้น4 3 2 3" xfId="1374" xr:uid="{00000000-0005-0000-0000-0000DA010000}"/>
    <cellStyle name="60% - ส่วนที่ถูกเน้น4 3 2 4" xfId="1093" xr:uid="{00000000-0005-0000-0000-0000DB010000}"/>
    <cellStyle name="60% - ส่วนที่ถูกเน้น4 3 3" xfId="1274" xr:uid="{00000000-0005-0000-0000-0000DC010000}"/>
    <cellStyle name="60% - ส่วนที่ถูกเน้น4 4" xfId="541" xr:uid="{00000000-0005-0000-0000-0000DD010000}"/>
    <cellStyle name="60% - ส่วนที่ถูกเน้น4 4 2" xfId="1213" xr:uid="{00000000-0005-0000-0000-0000DE010000}"/>
    <cellStyle name="60% - ส่วนที่ถูกเน้น4 4 3" xfId="1417" xr:uid="{00000000-0005-0000-0000-0000DF010000}"/>
    <cellStyle name="60% - ส่วนที่ถูกเน้น4 4 4" xfId="1091" xr:uid="{00000000-0005-0000-0000-0000E0010000}"/>
    <cellStyle name="60% - ส่วนที่ถูกเน้น4 5" xfId="542" xr:uid="{00000000-0005-0000-0000-0000E1010000}"/>
    <cellStyle name="60% - ส่วนที่ถูกเน้น4 6" xfId="734" xr:uid="{00000000-0005-0000-0000-0000E2010000}"/>
    <cellStyle name="60% - ส่วนที่ถูกเน้น4 7" xfId="729" xr:uid="{00000000-0005-0000-0000-0000E3010000}"/>
    <cellStyle name="60% - ส่วนที่ถูกเน้น4 8" xfId="716" xr:uid="{00000000-0005-0000-0000-0000E4010000}"/>
    <cellStyle name="60% - ส่วนที่ถูกเน้น4 9" xfId="1272" xr:uid="{00000000-0005-0000-0000-0000E5010000}"/>
    <cellStyle name="60% - ส่วนที่ถูกเน้น5 2" xfId="166" xr:uid="{00000000-0005-0000-0000-0000E6010000}"/>
    <cellStyle name="60% - ส่วนที่ถูกเน้น5 2 2" xfId="167" xr:uid="{00000000-0005-0000-0000-0000E7010000}"/>
    <cellStyle name="60% - ส่วนที่ถูกเน้น5 2 3" xfId="168" xr:uid="{00000000-0005-0000-0000-0000E8010000}"/>
    <cellStyle name="60% - ส่วนที่ถูกเน้น5 2 4" xfId="396" xr:uid="{00000000-0005-0000-0000-0000E9010000}"/>
    <cellStyle name="60% - ส่วนที่ถูกเน้น5 2 4 2" xfId="543" xr:uid="{00000000-0005-0000-0000-0000EA010000}"/>
    <cellStyle name="60% - ส่วนที่ถูกเน้น5 2 4 2 2" xfId="877" xr:uid="{00000000-0005-0000-0000-0000EB010000}"/>
    <cellStyle name="60% - ส่วนที่ถูกเน้น5 2 4 3" xfId="964" xr:uid="{00000000-0005-0000-0000-0000EC010000}"/>
    <cellStyle name="60% - ส่วนที่ถูกเน้น5 2 4 4" xfId="1024" xr:uid="{00000000-0005-0000-0000-0000ED010000}"/>
    <cellStyle name="60% - ส่วนที่ถูกเน้น5 2 5" xfId="1276" xr:uid="{00000000-0005-0000-0000-0000EE010000}"/>
    <cellStyle name="60% - ส่วนที่ถูกเน้น5 3" xfId="169" xr:uid="{00000000-0005-0000-0000-0000EF010000}"/>
    <cellStyle name="60% - ส่วนที่ถูกเน้น5 3 2" xfId="397" xr:uid="{00000000-0005-0000-0000-0000F0010000}"/>
    <cellStyle name="60% - ส่วนที่ถูกเน้น5 3 2 2" xfId="1174" xr:uid="{00000000-0005-0000-0000-0000F1010000}"/>
    <cellStyle name="60% - ส่วนที่ถูกเน้น5 3 2 3" xfId="1375" xr:uid="{00000000-0005-0000-0000-0000F2010000}"/>
    <cellStyle name="60% - ส่วนที่ถูกเน้น5 3 2 4" xfId="1096" xr:uid="{00000000-0005-0000-0000-0000F3010000}"/>
    <cellStyle name="60% - ส่วนที่ถูกเน้น5 3 3" xfId="1277" xr:uid="{00000000-0005-0000-0000-0000F4010000}"/>
    <cellStyle name="60% - ส่วนที่ถูกเน้น5 4" xfId="544" xr:uid="{00000000-0005-0000-0000-0000F5010000}"/>
    <cellStyle name="60% - ส่วนที่ถูกเน้น5 4 2" xfId="1214" xr:uid="{00000000-0005-0000-0000-0000F6010000}"/>
    <cellStyle name="60% - ส่วนที่ถูกเน้น5 4 3" xfId="1418" xr:uid="{00000000-0005-0000-0000-0000F7010000}"/>
    <cellStyle name="60% - ส่วนที่ถูกเน้น5 4 4" xfId="1094" xr:uid="{00000000-0005-0000-0000-0000F8010000}"/>
    <cellStyle name="60% - ส่วนที่ถูกเน้น5 5" xfId="545" xr:uid="{00000000-0005-0000-0000-0000F9010000}"/>
    <cellStyle name="60% - ส่วนที่ถูกเน้น5 6" xfId="736" xr:uid="{00000000-0005-0000-0000-0000FA010000}"/>
    <cellStyle name="60% - ส่วนที่ถูกเน้น5 7" xfId="726" xr:uid="{00000000-0005-0000-0000-0000FB010000}"/>
    <cellStyle name="60% - ส่วนที่ถูกเน้น5 8" xfId="997" xr:uid="{00000000-0005-0000-0000-0000FC010000}"/>
    <cellStyle name="60% - ส่วนที่ถูกเน้น5 9" xfId="1275" xr:uid="{00000000-0005-0000-0000-0000FD010000}"/>
    <cellStyle name="60% - ส่วนที่ถูกเน้น6 2" xfId="171" xr:uid="{00000000-0005-0000-0000-0000FE010000}"/>
    <cellStyle name="60% - ส่วนที่ถูกเน้น6 2 2" xfId="172" xr:uid="{00000000-0005-0000-0000-0000FF010000}"/>
    <cellStyle name="60% - ส่วนที่ถูกเน้น6 2 3" xfId="173" xr:uid="{00000000-0005-0000-0000-000000020000}"/>
    <cellStyle name="60% - ส่วนที่ถูกเน้น6 2 4" xfId="398" xr:uid="{00000000-0005-0000-0000-000001020000}"/>
    <cellStyle name="60% - ส่วนที่ถูกเน้น6 2 4 2" xfId="546" xr:uid="{00000000-0005-0000-0000-000002020000}"/>
    <cellStyle name="60% - ส่วนที่ถูกเน้น6 2 4 2 2" xfId="878" xr:uid="{00000000-0005-0000-0000-000003020000}"/>
    <cellStyle name="60% - ส่วนที่ถูกเน้น6 2 4 3" xfId="965" xr:uid="{00000000-0005-0000-0000-000004020000}"/>
    <cellStyle name="60% - ส่วนที่ถูกเน้น6 2 4 4" xfId="1025" xr:uid="{00000000-0005-0000-0000-000005020000}"/>
    <cellStyle name="60% - ส่วนที่ถูกเน้น6 2 5" xfId="1279" xr:uid="{00000000-0005-0000-0000-000006020000}"/>
    <cellStyle name="60% - ส่วนที่ถูกเน้น6 3" xfId="174" xr:uid="{00000000-0005-0000-0000-000007020000}"/>
    <cellStyle name="60% - ส่วนที่ถูกเน้น6 3 2" xfId="399" xr:uid="{00000000-0005-0000-0000-000008020000}"/>
    <cellStyle name="60% - ส่วนที่ถูกเน้น6 3 2 2" xfId="1175" xr:uid="{00000000-0005-0000-0000-000009020000}"/>
    <cellStyle name="60% - ส่วนที่ถูกเน้น6 3 2 3" xfId="1376" xr:uid="{00000000-0005-0000-0000-00000A020000}"/>
    <cellStyle name="60% - ส่วนที่ถูกเน้น6 3 2 4" xfId="1098" xr:uid="{00000000-0005-0000-0000-00000B020000}"/>
    <cellStyle name="60% - ส่วนที่ถูกเน้น6 3 3" xfId="1280" xr:uid="{00000000-0005-0000-0000-00000C020000}"/>
    <cellStyle name="60% - ส่วนที่ถูกเน้น6 4" xfId="547" xr:uid="{00000000-0005-0000-0000-00000D020000}"/>
    <cellStyle name="60% - ส่วนที่ถูกเน้น6 4 2" xfId="1215" xr:uid="{00000000-0005-0000-0000-00000E020000}"/>
    <cellStyle name="60% - ส่วนที่ถูกเน้น6 4 3" xfId="1419" xr:uid="{00000000-0005-0000-0000-00000F020000}"/>
    <cellStyle name="60% - ส่วนที่ถูกเน้น6 4 4" xfId="1097" xr:uid="{00000000-0005-0000-0000-000010020000}"/>
    <cellStyle name="60% - ส่วนที่ถูกเน้น6 5" xfId="548" xr:uid="{00000000-0005-0000-0000-000011020000}"/>
    <cellStyle name="60% - ส่วนที่ถูกเน้น6 6" xfId="737" xr:uid="{00000000-0005-0000-0000-000012020000}"/>
    <cellStyle name="60% - ส่วนที่ถูกเน้น6 7" xfId="724" xr:uid="{00000000-0005-0000-0000-000013020000}"/>
    <cellStyle name="60% - ส่วนที่ถูกเน้น6 8" xfId="719" xr:uid="{00000000-0005-0000-0000-000014020000}"/>
    <cellStyle name="60% - ส่วนที่ถูกเน้น6 9" xfId="1278" xr:uid="{00000000-0005-0000-0000-000015020000}"/>
    <cellStyle name="Accent1" xfId="296" xr:uid="{00000000-0005-0000-0000-000016020000}"/>
    <cellStyle name="Accent2" xfId="301" xr:uid="{00000000-0005-0000-0000-000017020000}"/>
    <cellStyle name="Accent3" xfId="306" xr:uid="{00000000-0005-0000-0000-000018020000}"/>
    <cellStyle name="Accent4" xfId="311" xr:uid="{00000000-0005-0000-0000-000019020000}"/>
    <cellStyle name="Accent5" xfId="316" xr:uid="{00000000-0005-0000-0000-00001A020000}"/>
    <cellStyle name="Accent6" xfId="321" xr:uid="{00000000-0005-0000-0000-00001B020000}"/>
    <cellStyle name="Bad" xfId="291" xr:uid="{00000000-0005-0000-0000-00001C020000}"/>
    <cellStyle name="Calculation" xfId="220" xr:uid="{00000000-0005-0000-0000-00001D020000}"/>
    <cellStyle name="Check Cell" xfId="242" xr:uid="{00000000-0005-0000-0000-00001E020000}"/>
    <cellStyle name="comma zerodec" xfId="175" xr:uid="{00000000-0005-0000-0000-00001F020000}"/>
    <cellStyle name="Currency1" xfId="176" xr:uid="{00000000-0005-0000-0000-000020020000}"/>
    <cellStyle name="Currency1 10" xfId="725" xr:uid="{00000000-0005-0000-0000-000021020000}"/>
    <cellStyle name="Currency1 11" xfId="1281" xr:uid="{00000000-0005-0000-0000-000022020000}"/>
    <cellStyle name="Currency1 2" xfId="177" xr:uid="{00000000-0005-0000-0000-000023020000}"/>
    <cellStyle name="Currency1 2 2" xfId="456" xr:uid="{00000000-0005-0000-0000-000024020000}"/>
    <cellStyle name="Currency1 2 3" xfId="549" xr:uid="{00000000-0005-0000-0000-000025020000}"/>
    <cellStyle name="Currency1 3" xfId="178" xr:uid="{00000000-0005-0000-0000-000026020000}"/>
    <cellStyle name="Currency1 3 2" xfId="457" xr:uid="{00000000-0005-0000-0000-000027020000}"/>
    <cellStyle name="Currency1 3 3" xfId="550" xr:uid="{00000000-0005-0000-0000-000028020000}"/>
    <cellStyle name="Currency1 4" xfId="179" xr:uid="{00000000-0005-0000-0000-000029020000}"/>
    <cellStyle name="Currency1 4 2" xfId="458" xr:uid="{00000000-0005-0000-0000-00002A020000}"/>
    <cellStyle name="Currency1 4 3" xfId="551" xr:uid="{00000000-0005-0000-0000-00002B020000}"/>
    <cellStyle name="Currency1 5" xfId="180" xr:uid="{00000000-0005-0000-0000-00002C020000}"/>
    <cellStyle name="Currency1 5 2" xfId="459" xr:uid="{00000000-0005-0000-0000-00002D020000}"/>
    <cellStyle name="Currency1 5 3" xfId="552" xr:uid="{00000000-0005-0000-0000-00002E020000}"/>
    <cellStyle name="Currency1 6" xfId="553" xr:uid="{00000000-0005-0000-0000-00002F020000}"/>
    <cellStyle name="Currency1 7" xfId="554" xr:uid="{00000000-0005-0000-0000-000030020000}"/>
    <cellStyle name="Currency1 8" xfId="751" xr:uid="{00000000-0005-0000-0000-000031020000}"/>
    <cellStyle name="Currency1 9" xfId="718" xr:uid="{00000000-0005-0000-0000-000032020000}"/>
    <cellStyle name="Date" xfId="181" xr:uid="{00000000-0005-0000-0000-000033020000}"/>
    <cellStyle name="Dollar (zero dec)" xfId="182" xr:uid="{00000000-0005-0000-0000-000034020000}"/>
    <cellStyle name="Dollar (zero dec) 10" xfId="727" xr:uid="{00000000-0005-0000-0000-000035020000}"/>
    <cellStyle name="Dollar (zero dec) 11" xfId="1282" xr:uid="{00000000-0005-0000-0000-000036020000}"/>
    <cellStyle name="Dollar (zero dec) 2" xfId="183" xr:uid="{00000000-0005-0000-0000-000037020000}"/>
    <cellStyle name="Dollar (zero dec) 2 2" xfId="460" xr:uid="{00000000-0005-0000-0000-000038020000}"/>
    <cellStyle name="Dollar (zero dec) 2 3" xfId="555" xr:uid="{00000000-0005-0000-0000-000039020000}"/>
    <cellStyle name="Dollar (zero dec) 3" xfId="184" xr:uid="{00000000-0005-0000-0000-00003A020000}"/>
    <cellStyle name="Dollar (zero dec) 3 2" xfId="461" xr:uid="{00000000-0005-0000-0000-00003B020000}"/>
    <cellStyle name="Dollar (zero dec) 3 3" xfId="556" xr:uid="{00000000-0005-0000-0000-00003C020000}"/>
    <cellStyle name="Dollar (zero dec) 4" xfId="185" xr:uid="{00000000-0005-0000-0000-00003D020000}"/>
    <cellStyle name="Dollar (zero dec) 4 2" xfId="462" xr:uid="{00000000-0005-0000-0000-00003E020000}"/>
    <cellStyle name="Dollar (zero dec) 4 3" xfId="557" xr:uid="{00000000-0005-0000-0000-00003F020000}"/>
    <cellStyle name="Dollar (zero dec) 5" xfId="186" xr:uid="{00000000-0005-0000-0000-000040020000}"/>
    <cellStyle name="Dollar (zero dec) 5 2" xfId="463" xr:uid="{00000000-0005-0000-0000-000041020000}"/>
    <cellStyle name="Dollar (zero dec) 5 3" xfId="558" xr:uid="{00000000-0005-0000-0000-000042020000}"/>
    <cellStyle name="Dollar (zero dec) 6" xfId="559" xr:uid="{00000000-0005-0000-0000-000043020000}"/>
    <cellStyle name="Dollar (zero dec) 7" xfId="560" xr:uid="{00000000-0005-0000-0000-000044020000}"/>
    <cellStyle name="Dollar (zero dec) 8" xfId="756" xr:uid="{00000000-0005-0000-0000-000045020000}"/>
    <cellStyle name="Dollar (zero dec) 9" xfId="714" xr:uid="{00000000-0005-0000-0000-000046020000}"/>
    <cellStyle name="Explanatory Text" xfId="230" xr:uid="{00000000-0005-0000-0000-000047020000}"/>
    <cellStyle name="Fixed" xfId="187" xr:uid="{00000000-0005-0000-0000-000048020000}"/>
    <cellStyle name="Good" xfId="252" xr:uid="{00000000-0005-0000-0000-000049020000}"/>
    <cellStyle name="Grey" xfId="188" xr:uid="{00000000-0005-0000-0000-00004A020000}"/>
    <cellStyle name="Heading 1" xfId="341" xr:uid="{00000000-0005-0000-0000-00004B020000}"/>
    <cellStyle name="Heading 2" xfId="346" xr:uid="{00000000-0005-0000-0000-00004C020000}"/>
    <cellStyle name="Heading 3" xfId="351" xr:uid="{00000000-0005-0000-0000-00004D020000}"/>
    <cellStyle name="Heading 4" xfId="356" xr:uid="{00000000-0005-0000-0000-00004E020000}"/>
    <cellStyle name="HEADING1" xfId="189" xr:uid="{00000000-0005-0000-0000-00004F020000}"/>
    <cellStyle name="HEADING2" xfId="190" xr:uid="{00000000-0005-0000-0000-000050020000}"/>
    <cellStyle name="Input" xfId="276" xr:uid="{00000000-0005-0000-0000-000051020000}"/>
    <cellStyle name="Input [yellow]" xfId="191" xr:uid="{00000000-0005-0000-0000-000052020000}"/>
    <cellStyle name="Linked Cell" xfId="247" xr:uid="{00000000-0005-0000-0000-000053020000}"/>
    <cellStyle name="Neutral" xfId="281" xr:uid="{00000000-0005-0000-0000-000054020000}"/>
    <cellStyle name="no dec" xfId="192" xr:uid="{00000000-0005-0000-0000-000055020000}"/>
    <cellStyle name="Normal" xfId="0" builtinId="0"/>
    <cellStyle name="Normal - Style1" xfId="193" xr:uid="{00000000-0005-0000-0000-000057020000}"/>
    <cellStyle name="Normal 11" xfId="1449" xr:uid="{F2EDA6B4-AB46-46D6-B32C-1222871B8F63}"/>
    <cellStyle name="Note" xfId="331" xr:uid="{00000000-0005-0000-0000-000058020000}"/>
    <cellStyle name="Note 2" xfId="194" xr:uid="{00000000-0005-0000-0000-000059020000}"/>
    <cellStyle name="Note 2 10" xfId="738" xr:uid="{00000000-0005-0000-0000-00005A020000}"/>
    <cellStyle name="Note 2 2" xfId="195" xr:uid="{00000000-0005-0000-0000-00005B020000}"/>
    <cellStyle name="Note 2 2 2" xfId="465" xr:uid="{00000000-0005-0000-0000-00005C020000}"/>
    <cellStyle name="Note 2 2 3" xfId="562" xr:uid="{00000000-0005-0000-0000-00005D020000}"/>
    <cellStyle name="Note 2 2 4" xfId="739" xr:uid="{00000000-0005-0000-0000-00005E020000}"/>
    <cellStyle name="Note 2 3" xfId="196" xr:uid="{00000000-0005-0000-0000-00005F020000}"/>
    <cellStyle name="Note 2 3 2" xfId="466" xr:uid="{00000000-0005-0000-0000-000060020000}"/>
    <cellStyle name="Note 2 3 3" xfId="563" xr:uid="{00000000-0005-0000-0000-000061020000}"/>
    <cellStyle name="Note 2 3 4" xfId="959" xr:uid="{00000000-0005-0000-0000-000062020000}"/>
    <cellStyle name="Note 2 4" xfId="197" xr:uid="{00000000-0005-0000-0000-000063020000}"/>
    <cellStyle name="Note 2 4 2" xfId="467" xr:uid="{00000000-0005-0000-0000-000064020000}"/>
    <cellStyle name="Note 2 4 3" xfId="564" xr:uid="{00000000-0005-0000-0000-000065020000}"/>
    <cellStyle name="Note 2 4 4" xfId="740" xr:uid="{00000000-0005-0000-0000-000066020000}"/>
    <cellStyle name="Note 2 5" xfId="198" xr:uid="{00000000-0005-0000-0000-000067020000}"/>
    <cellStyle name="Note 2 5 2" xfId="468" xr:uid="{00000000-0005-0000-0000-000068020000}"/>
    <cellStyle name="Note 2 5 3" xfId="565" xr:uid="{00000000-0005-0000-0000-000069020000}"/>
    <cellStyle name="Note 2 5 4" xfId="741" xr:uid="{00000000-0005-0000-0000-00006A020000}"/>
    <cellStyle name="Note 2 6" xfId="464" xr:uid="{00000000-0005-0000-0000-00006B020000}"/>
    <cellStyle name="Note 2 6 2" xfId="908" xr:uid="{00000000-0005-0000-0000-00006C020000}"/>
    <cellStyle name="Note 2 6 3" xfId="998" xr:uid="{00000000-0005-0000-0000-00006D020000}"/>
    <cellStyle name="Note 2 6 4" xfId="1055" xr:uid="{00000000-0005-0000-0000-00006E020000}"/>
    <cellStyle name="Note 2 7" xfId="561" xr:uid="{00000000-0005-0000-0000-00006F020000}"/>
    <cellStyle name="Note 2 8" xfId="767" xr:uid="{00000000-0005-0000-0000-000070020000}"/>
    <cellStyle name="Note 2 9" xfId="710" xr:uid="{00000000-0005-0000-0000-000071020000}"/>
    <cellStyle name="Note 3" xfId="199" xr:uid="{00000000-0005-0000-0000-000072020000}"/>
    <cellStyle name="Note 3 2" xfId="469" xr:uid="{00000000-0005-0000-0000-000073020000}"/>
    <cellStyle name="Note 3 3" xfId="566" xr:uid="{00000000-0005-0000-0000-000074020000}"/>
    <cellStyle name="Note 3 4" xfId="742" xr:uid="{00000000-0005-0000-0000-000075020000}"/>
    <cellStyle name="Note 4" xfId="200" xr:uid="{00000000-0005-0000-0000-000076020000}"/>
    <cellStyle name="Note 4 2" xfId="470" xr:uid="{00000000-0005-0000-0000-000077020000}"/>
    <cellStyle name="Note 4 3" xfId="567" xr:uid="{00000000-0005-0000-0000-000078020000}"/>
    <cellStyle name="Note 4 4" xfId="743" xr:uid="{00000000-0005-0000-0000-000079020000}"/>
    <cellStyle name="Note 5" xfId="201" xr:uid="{00000000-0005-0000-0000-00007A020000}"/>
    <cellStyle name="Note 5 2" xfId="471" xr:uid="{00000000-0005-0000-0000-00007B020000}"/>
    <cellStyle name="Note 5 3" xfId="568" xr:uid="{00000000-0005-0000-0000-00007C020000}"/>
    <cellStyle name="Note 5 4" xfId="957" xr:uid="{00000000-0005-0000-0000-00007D020000}"/>
    <cellStyle name="Note 6" xfId="202" xr:uid="{00000000-0005-0000-0000-00007E020000}"/>
    <cellStyle name="Note 6 2" xfId="472" xr:uid="{00000000-0005-0000-0000-00007F020000}"/>
    <cellStyle name="Note 6 3" xfId="569" xr:uid="{00000000-0005-0000-0000-000080020000}"/>
    <cellStyle name="Note 6 4" xfId="745" xr:uid="{00000000-0005-0000-0000-000081020000}"/>
    <cellStyle name="Note 7" xfId="203" xr:uid="{00000000-0005-0000-0000-000082020000}"/>
    <cellStyle name="Note 7 2" xfId="473" xr:uid="{00000000-0005-0000-0000-000083020000}"/>
    <cellStyle name="Note 7 3" xfId="570" xr:uid="{00000000-0005-0000-0000-000084020000}"/>
    <cellStyle name="Note 7 4" xfId="746" xr:uid="{00000000-0005-0000-0000-000085020000}"/>
    <cellStyle name="Note 8" xfId="571" xr:uid="{00000000-0005-0000-0000-000086020000}"/>
    <cellStyle name="Note 9" xfId="1283" xr:uid="{00000000-0005-0000-0000-000087020000}"/>
    <cellStyle name="Output" xfId="326" xr:uid="{00000000-0005-0000-0000-000088020000}"/>
    <cellStyle name="Percent [2]" xfId="204" xr:uid="{00000000-0005-0000-0000-000089020000}"/>
    <cellStyle name="Percent [2] 2" xfId="768" xr:uid="{00000000-0005-0000-0000-00008A020000}"/>
    <cellStyle name="Percent [2] 3" xfId="709" xr:uid="{00000000-0005-0000-0000-00008B020000}"/>
    <cellStyle name="Percent [2] 4" xfId="747" xr:uid="{00000000-0005-0000-0000-00008C020000}"/>
    <cellStyle name="Q" xfId="205" xr:uid="{00000000-0005-0000-0000-00008D020000}"/>
    <cellStyle name="Q 2" xfId="769" xr:uid="{00000000-0005-0000-0000-00008E020000}"/>
    <cellStyle name="Q 3" xfId="708" xr:uid="{00000000-0005-0000-0000-00008F020000}"/>
    <cellStyle name="Q 4" xfId="955" xr:uid="{00000000-0005-0000-0000-000090020000}"/>
    <cellStyle name="Q_ปีนี้" xfId="206" xr:uid="{00000000-0005-0000-0000-000091020000}"/>
    <cellStyle name="Q_ปีนี้ 10" xfId="749" xr:uid="{00000000-0005-0000-0000-000092020000}"/>
    <cellStyle name="Q_ปีนี้ 11" xfId="1284" xr:uid="{00000000-0005-0000-0000-000093020000}"/>
    <cellStyle name="Q_ปีนี้ 2" xfId="207" xr:uid="{00000000-0005-0000-0000-000094020000}"/>
    <cellStyle name="Q_ปีนี้ 2 2" xfId="770" xr:uid="{00000000-0005-0000-0000-000095020000}"/>
    <cellStyle name="Q_ปีนี้ 2 3" xfId="706" xr:uid="{00000000-0005-0000-0000-000096020000}"/>
    <cellStyle name="Q_ปีนี้ 2 4" xfId="750" xr:uid="{00000000-0005-0000-0000-000097020000}"/>
    <cellStyle name="Q_ปีนี้ 3" xfId="208" xr:uid="{00000000-0005-0000-0000-000098020000}"/>
    <cellStyle name="Q_ปีนี้ 3 2" xfId="771" xr:uid="{00000000-0005-0000-0000-000099020000}"/>
    <cellStyle name="Q_ปีนี้ 3 3" xfId="705" xr:uid="{00000000-0005-0000-0000-00009A020000}"/>
    <cellStyle name="Q_ปีนี้ 3 4" xfId="752" xr:uid="{00000000-0005-0000-0000-00009B020000}"/>
    <cellStyle name="Q_ปีนี้ 4" xfId="209" xr:uid="{00000000-0005-0000-0000-00009C020000}"/>
    <cellStyle name="Q_ปีนี้ 4 2" xfId="772" xr:uid="{00000000-0005-0000-0000-00009D020000}"/>
    <cellStyle name="Q_ปีนี้ 4 3" xfId="704" xr:uid="{00000000-0005-0000-0000-00009E020000}"/>
    <cellStyle name="Q_ปีนี้ 4 4" xfId="753" xr:uid="{00000000-0005-0000-0000-00009F020000}"/>
    <cellStyle name="Q_ปีนี้ 5" xfId="210" xr:uid="{00000000-0005-0000-0000-0000A0020000}"/>
    <cellStyle name="Q_ปีนี้ 5 2" xfId="773" xr:uid="{00000000-0005-0000-0000-0000A1020000}"/>
    <cellStyle name="Q_ปีนี้ 5 3" xfId="703" xr:uid="{00000000-0005-0000-0000-0000A2020000}"/>
    <cellStyle name="Q_ปีนี้ 5 4" xfId="953" xr:uid="{00000000-0005-0000-0000-0000A3020000}"/>
    <cellStyle name="Q_ปีนี้ 6" xfId="400" xr:uid="{00000000-0005-0000-0000-0000A4020000}"/>
    <cellStyle name="Q_ปีนี้ 6 2" xfId="879" xr:uid="{00000000-0005-0000-0000-0000A5020000}"/>
    <cellStyle name="Q_ปีนี้ 6 3" xfId="966" xr:uid="{00000000-0005-0000-0000-0000A6020000}"/>
    <cellStyle name="Q_ปีนี้ 6 4" xfId="1026" xr:uid="{00000000-0005-0000-0000-0000A7020000}"/>
    <cellStyle name="Q_ปีนี้ 7" xfId="474" xr:uid="{00000000-0005-0000-0000-0000A8020000}"/>
    <cellStyle name="Q_ปีนี้ 7 2" xfId="912" xr:uid="{00000000-0005-0000-0000-0000A9020000}"/>
    <cellStyle name="Q_ปีนี้ 7 3" xfId="1001" xr:uid="{00000000-0005-0000-0000-0000AA020000}"/>
    <cellStyle name="Q_ปีนี้ 7 4" xfId="1056" xr:uid="{00000000-0005-0000-0000-0000AB020000}"/>
    <cellStyle name="Q_ปีนี้ 8" xfId="572" xr:uid="{00000000-0005-0000-0000-0000AC020000}"/>
    <cellStyle name="Q_ปีนี้ 9" xfId="707" xr:uid="{00000000-0005-0000-0000-0000AD020000}"/>
    <cellStyle name="Q_ปีนี้_Sheet2" xfId="401" xr:uid="{00000000-0005-0000-0000-0000AE020000}"/>
    <cellStyle name="Quantity" xfId="211" xr:uid="{00000000-0005-0000-0000-0000AF020000}"/>
    <cellStyle name="Quantity 2" xfId="774" xr:uid="{00000000-0005-0000-0000-0000B0020000}"/>
    <cellStyle name="Quantity 3" xfId="702" xr:uid="{00000000-0005-0000-0000-0000B1020000}"/>
    <cellStyle name="Quantity 4" xfId="755" xr:uid="{00000000-0005-0000-0000-0000B2020000}"/>
    <cellStyle name="small border line" xfId="212" xr:uid="{00000000-0005-0000-0000-0000B3020000}"/>
    <cellStyle name="Title" xfId="237" xr:uid="{00000000-0005-0000-0000-0000B4020000}"/>
    <cellStyle name="Total" xfId="286" xr:uid="{00000000-0005-0000-0000-0000B5020000}"/>
    <cellStyle name="TU" xfId="213" xr:uid="{00000000-0005-0000-0000-0000B6020000}"/>
    <cellStyle name="W" xfId="214" xr:uid="{00000000-0005-0000-0000-0000B7020000}"/>
    <cellStyle name="W 2" xfId="776" xr:uid="{00000000-0005-0000-0000-0000B8020000}"/>
    <cellStyle name="W 3" xfId="701" xr:uid="{00000000-0005-0000-0000-0000B9020000}"/>
    <cellStyle name="W 4" xfId="758" xr:uid="{00000000-0005-0000-0000-0000BA020000}"/>
    <cellStyle name="W_ปีนี้" xfId="215" xr:uid="{00000000-0005-0000-0000-0000BB020000}"/>
    <cellStyle name="W_ปีนี้ 10" xfId="759" xr:uid="{00000000-0005-0000-0000-0000BC020000}"/>
    <cellStyle name="W_ปีนี้ 11" xfId="1285" xr:uid="{00000000-0005-0000-0000-0000BD020000}"/>
    <cellStyle name="W_ปีนี้ 2" xfId="216" xr:uid="{00000000-0005-0000-0000-0000BE020000}"/>
    <cellStyle name="W_ปีนี้ 2 2" xfId="777" xr:uid="{00000000-0005-0000-0000-0000BF020000}"/>
    <cellStyle name="W_ปีนี้ 2 3" xfId="699" xr:uid="{00000000-0005-0000-0000-0000C0020000}"/>
    <cellStyle name="W_ปีนี้ 2 4" xfId="760" xr:uid="{00000000-0005-0000-0000-0000C1020000}"/>
    <cellStyle name="W_ปีนี้ 3" xfId="217" xr:uid="{00000000-0005-0000-0000-0000C2020000}"/>
    <cellStyle name="W_ปีนี้ 3 2" xfId="778" xr:uid="{00000000-0005-0000-0000-0000C3020000}"/>
    <cellStyle name="W_ปีนี้ 3 3" xfId="698" xr:uid="{00000000-0005-0000-0000-0000C4020000}"/>
    <cellStyle name="W_ปีนี้ 3 4" xfId="761" xr:uid="{00000000-0005-0000-0000-0000C5020000}"/>
    <cellStyle name="W_ปีนี้ 4" xfId="218" xr:uid="{00000000-0005-0000-0000-0000C6020000}"/>
    <cellStyle name="W_ปีนี้ 4 2" xfId="779" xr:uid="{00000000-0005-0000-0000-0000C7020000}"/>
    <cellStyle name="W_ปีนี้ 4 3" xfId="697" xr:uid="{00000000-0005-0000-0000-0000C8020000}"/>
    <cellStyle name="W_ปีนี้ 4 4" xfId="950" xr:uid="{00000000-0005-0000-0000-0000C9020000}"/>
    <cellStyle name="W_ปีนี้ 5" xfId="219" xr:uid="{00000000-0005-0000-0000-0000CA020000}"/>
    <cellStyle name="W_ปีนี้ 5 2" xfId="780" xr:uid="{00000000-0005-0000-0000-0000CB020000}"/>
    <cellStyle name="W_ปีนี้ 5 3" xfId="696" xr:uid="{00000000-0005-0000-0000-0000CC020000}"/>
    <cellStyle name="W_ปีนี้ 5 4" xfId="763" xr:uid="{00000000-0005-0000-0000-0000CD020000}"/>
    <cellStyle name="W_ปีนี้ 6" xfId="402" xr:uid="{00000000-0005-0000-0000-0000CE020000}"/>
    <cellStyle name="W_ปีนี้ 6 2" xfId="880" xr:uid="{00000000-0005-0000-0000-0000CF020000}"/>
    <cellStyle name="W_ปีนี้ 6 3" xfId="968" xr:uid="{00000000-0005-0000-0000-0000D0020000}"/>
    <cellStyle name="W_ปีนี้ 6 4" xfId="1027" xr:uid="{00000000-0005-0000-0000-0000D1020000}"/>
    <cellStyle name="W_ปีนี้ 7" xfId="475" xr:uid="{00000000-0005-0000-0000-0000D2020000}"/>
    <cellStyle name="W_ปีนี้ 7 2" xfId="913" xr:uid="{00000000-0005-0000-0000-0000D3020000}"/>
    <cellStyle name="W_ปีนี้ 7 3" xfId="1002" xr:uid="{00000000-0005-0000-0000-0000D4020000}"/>
    <cellStyle name="W_ปีนี้ 7 4" xfId="1057" xr:uid="{00000000-0005-0000-0000-0000D5020000}"/>
    <cellStyle name="W_ปีนี้ 8" xfId="573" xr:uid="{00000000-0005-0000-0000-0000D6020000}"/>
    <cellStyle name="W_ปีนี้ 9" xfId="700" xr:uid="{00000000-0005-0000-0000-0000D7020000}"/>
    <cellStyle name="W_ปีนี้_Sheet2" xfId="403" xr:uid="{00000000-0005-0000-0000-0000D8020000}"/>
    <cellStyle name="Warning Text" xfId="225" xr:uid="{00000000-0005-0000-0000-0000D9020000}"/>
    <cellStyle name="การคำนวณ 2" xfId="221" xr:uid="{00000000-0005-0000-0000-0000DA020000}"/>
    <cellStyle name="การคำนวณ 2 2" xfId="222" xr:uid="{00000000-0005-0000-0000-0000DB020000}"/>
    <cellStyle name="การคำนวณ 2 3" xfId="223" xr:uid="{00000000-0005-0000-0000-0000DC020000}"/>
    <cellStyle name="การคำนวณ 2 4" xfId="404" xr:uid="{00000000-0005-0000-0000-0000DD020000}"/>
    <cellStyle name="การคำนวณ 2 4 2" xfId="574" xr:uid="{00000000-0005-0000-0000-0000DE020000}"/>
    <cellStyle name="การคำนวณ 2 4 2 2" xfId="881" xr:uid="{00000000-0005-0000-0000-0000DF020000}"/>
    <cellStyle name="การคำนวณ 2 4 3" xfId="970" xr:uid="{00000000-0005-0000-0000-0000E0020000}"/>
    <cellStyle name="การคำนวณ 2 4 4" xfId="1028" xr:uid="{00000000-0005-0000-0000-0000E1020000}"/>
    <cellStyle name="การคำนวณ 2 5" xfId="1287" xr:uid="{00000000-0005-0000-0000-0000E2020000}"/>
    <cellStyle name="การคำนวณ 3" xfId="224" xr:uid="{00000000-0005-0000-0000-0000E3020000}"/>
    <cellStyle name="การคำนวณ 3 2" xfId="405" xr:uid="{00000000-0005-0000-0000-0000E4020000}"/>
    <cellStyle name="การคำนวณ 3 2 2" xfId="1176" xr:uid="{00000000-0005-0000-0000-0000E5020000}"/>
    <cellStyle name="การคำนวณ 3 2 3" xfId="1377" xr:uid="{00000000-0005-0000-0000-0000E6020000}"/>
    <cellStyle name="การคำนวณ 3 2 4" xfId="1114" xr:uid="{00000000-0005-0000-0000-0000E7020000}"/>
    <cellStyle name="การคำนวณ 3 3" xfId="1288" xr:uid="{00000000-0005-0000-0000-0000E8020000}"/>
    <cellStyle name="การคำนวณ 4" xfId="575" xr:uid="{00000000-0005-0000-0000-0000E9020000}"/>
    <cellStyle name="การคำนวณ 4 2" xfId="1216" xr:uid="{00000000-0005-0000-0000-0000EA020000}"/>
    <cellStyle name="การคำนวณ 4 3" xfId="1420" xr:uid="{00000000-0005-0000-0000-0000EB020000}"/>
    <cellStyle name="การคำนวณ 4 4" xfId="1113" xr:uid="{00000000-0005-0000-0000-0000EC020000}"/>
    <cellStyle name="การคำนวณ 5" xfId="576" xr:uid="{00000000-0005-0000-0000-0000ED020000}"/>
    <cellStyle name="การคำนวณ 6" xfId="781" xr:uid="{00000000-0005-0000-0000-0000EE020000}"/>
    <cellStyle name="การคำนวณ 7" xfId="694" xr:uid="{00000000-0005-0000-0000-0000EF020000}"/>
    <cellStyle name="การคำนวณ 8" xfId="764" xr:uid="{00000000-0005-0000-0000-0000F0020000}"/>
    <cellStyle name="การคำนวณ 9" xfId="1286" xr:uid="{00000000-0005-0000-0000-0000F1020000}"/>
    <cellStyle name="ข้อความเตือน 2" xfId="226" xr:uid="{00000000-0005-0000-0000-0000F2020000}"/>
    <cellStyle name="ข้อความเตือน 2 2" xfId="227" xr:uid="{00000000-0005-0000-0000-0000F3020000}"/>
    <cellStyle name="ข้อความเตือน 2 3" xfId="228" xr:uid="{00000000-0005-0000-0000-0000F4020000}"/>
    <cellStyle name="ข้อความเตือน 2 4" xfId="406" xr:uid="{00000000-0005-0000-0000-0000F5020000}"/>
    <cellStyle name="ข้อความเตือน 2 4 2" xfId="577" xr:uid="{00000000-0005-0000-0000-0000F6020000}"/>
    <cellStyle name="ข้อความเตือน 2 4 2 2" xfId="882" xr:uid="{00000000-0005-0000-0000-0000F7020000}"/>
    <cellStyle name="ข้อความเตือน 2 4 3" xfId="971" xr:uid="{00000000-0005-0000-0000-0000F8020000}"/>
    <cellStyle name="ข้อความเตือน 2 4 4" xfId="1029" xr:uid="{00000000-0005-0000-0000-0000F9020000}"/>
    <cellStyle name="ข้อความเตือน 2 5" xfId="1290" xr:uid="{00000000-0005-0000-0000-0000FA020000}"/>
    <cellStyle name="ข้อความเตือน 3" xfId="229" xr:uid="{00000000-0005-0000-0000-0000FB020000}"/>
    <cellStyle name="ข้อความเตือน 3 2" xfId="407" xr:uid="{00000000-0005-0000-0000-0000FC020000}"/>
    <cellStyle name="ข้อความเตือน 3 2 2" xfId="1177" xr:uid="{00000000-0005-0000-0000-0000FD020000}"/>
    <cellStyle name="ข้อความเตือน 3 2 3" xfId="1378" xr:uid="{00000000-0005-0000-0000-0000FE020000}"/>
    <cellStyle name="ข้อความเตือน 3 2 4" xfId="1116" xr:uid="{00000000-0005-0000-0000-0000FF020000}"/>
    <cellStyle name="ข้อความเตือน 3 3" xfId="1291" xr:uid="{00000000-0005-0000-0000-000000030000}"/>
    <cellStyle name="ข้อความเตือน 4" xfId="578" xr:uid="{00000000-0005-0000-0000-000001030000}"/>
    <cellStyle name="ข้อความเตือน 4 2" xfId="1217" xr:uid="{00000000-0005-0000-0000-000002030000}"/>
    <cellStyle name="ข้อความเตือน 4 3" xfId="1421" xr:uid="{00000000-0005-0000-0000-000003030000}"/>
    <cellStyle name="ข้อความเตือน 4 4" xfId="1115" xr:uid="{00000000-0005-0000-0000-000004030000}"/>
    <cellStyle name="ข้อความเตือน 5" xfId="579" xr:uid="{00000000-0005-0000-0000-000005030000}"/>
    <cellStyle name="ข้อความเตือน 6" xfId="783" xr:uid="{00000000-0005-0000-0000-000006030000}"/>
    <cellStyle name="ข้อความเตือน 7" xfId="691" xr:uid="{00000000-0005-0000-0000-000007030000}"/>
    <cellStyle name="ข้อความเตือน 8" xfId="766" xr:uid="{00000000-0005-0000-0000-000008030000}"/>
    <cellStyle name="ข้อความเตือน 9" xfId="1289" xr:uid="{00000000-0005-0000-0000-000009030000}"/>
    <cellStyle name="ข้อความอธิบาย 2" xfId="231" xr:uid="{00000000-0005-0000-0000-00000A030000}"/>
    <cellStyle name="ข้อความอธิบาย 2 2" xfId="232" xr:uid="{00000000-0005-0000-0000-00000B030000}"/>
    <cellStyle name="ข้อความอธิบาย 2 3" xfId="233" xr:uid="{00000000-0005-0000-0000-00000C030000}"/>
    <cellStyle name="ข้อความอธิบาย 2 4" xfId="408" xr:uid="{00000000-0005-0000-0000-00000D030000}"/>
    <cellStyle name="ข้อความอธิบาย 2 4 2" xfId="580" xr:uid="{00000000-0005-0000-0000-00000E030000}"/>
    <cellStyle name="ข้อความอธิบาย 2 4 2 2" xfId="883" xr:uid="{00000000-0005-0000-0000-00000F030000}"/>
    <cellStyle name="ข้อความอธิบาย 2 4 3" xfId="972" xr:uid="{00000000-0005-0000-0000-000010030000}"/>
    <cellStyle name="ข้อความอธิบาย 2 4 4" xfId="1030" xr:uid="{00000000-0005-0000-0000-000011030000}"/>
    <cellStyle name="ข้อความอธิบาย 2 5" xfId="1293" xr:uid="{00000000-0005-0000-0000-000012030000}"/>
    <cellStyle name="ข้อความอธิบาย 3" xfId="234" xr:uid="{00000000-0005-0000-0000-000013030000}"/>
    <cellStyle name="ข้อความอธิบาย 3 2" xfId="409" xr:uid="{00000000-0005-0000-0000-000014030000}"/>
    <cellStyle name="ข้อความอธิบาย 3 2 2" xfId="1178" xr:uid="{00000000-0005-0000-0000-000015030000}"/>
    <cellStyle name="ข้อความอธิบาย 3 2 3" xfId="1379" xr:uid="{00000000-0005-0000-0000-000016030000}"/>
    <cellStyle name="ข้อความอธิบาย 3 2 4" xfId="1118" xr:uid="{00000000-0005-0000-0000-000017030000}"/>
    <cellStyle name="ข้อความอธิบาย 3 3" xfId="1294" xr:uid="{00000000-0005-0000-0000-000018030000}"/>
    <cellStyle name="ข้อความอธิบาย 4" xfId="581" xr:uid="{00000000-0005-0000-0000-000019030000}"/>
    <cellStyle name="ข้อความอธิบาย 4 2" xfId="1218" xr:uid="{00000000-0005-0000-0000-00001A030000}"/>
    <cellStyle name="ข้อความอธิบาย 4 3" xfId="1422" xr:uid="{00000000-0005-0000-0000-00001B030000}"/>
    <cellStyle name="ข้อความอธิบาย 4 4" xfId="1117" xr:uid="{00000000-0005-0000-0000-00001C030000}"/>
    <cellStyle name="ข้อความอธิบาย 5" xfId="582" xr:uid="{00000000-0005-0000-0000-00001D030000}"/>
    <cellStyle name="ข้อความอธิบาย 6" xfId="785" xr:uid="{00000000-0005-0000-0000-00001E030000}"/>
    <cellStyle name="ข้อความอธิบาย 7" xfId="688" xr:uid="{00000000-0005-0000-0000-00001F030000}"/>
    <cellStyle name="ข้อความอธิบาย 8" xfId="909" xr:uid="{00000000-0005-0000-0000-000020030000}"/>
    <cellStyle name="ข้อความอธิบาย 9" xfId="1292" xr:uid="{00000000-0005-0000-0000-000021030000}"/>
    <cellStyle name="เครื่องหมายจุลภาค 2" xfId="235" xr:uid="{00000000-0005-0000-0000-000022030000}"/>
    <cellStyle name="เครื่องหมายจุลภาค 2 2" xfId="786" xr:uid="{00000000-0005-0000-0000-000023030000}"/>
    <cellStyle name="เครื่องหมายจุลภาค 2 3" xfId="686" xr:uid="{00000000-0005-0000-0000-000024030000}"/>
    <cellStyle name="เครื่องหมายจุลภาค 2 4" xfId="910" xr:uid="{00000000-0005-0000-0000-000025030000}"/>
    <cellStyle name="เครื่องหมายจุลภาค 4" xfId="410" xr:uid="{00000000-0005-0000-0000-000026030000}"/>
    <cellStyle name="เครื่องหมายเปอร์เซ็นต์_ไม่ขาว ไม่สวย ไม่หมวย แต่เซ็กซ์" xfId="236" xr:uid="{00000000-0005-0000-0000-000027030000}"/>
    <cellStyle name="ชื่อเรื่อง 2" xfId="238" xr:uid="{00000000-0005-0000-0000-000028030000}"/>
    <cellStyle name="ชื่อเรื่อง 2 2" xfId="239" xr:uid="{00000000-0005-0000-0000-000029030000}"/>
    <cellStyle name="ชื่อเรื่อง 2 3" xfId="240" xr:uid="{00000000-0005-0000-0000-00002A030000}"/>
    <cellStyle name="ชื่อเรื่อง 2 4" xfId="411" xr:uid="{00000000-0005-0000-0000-00002B030000}"/>
    <cellStyle name="ชื่อเรื่อง 2 4 2" xfId="583" xr:uid="{00000000-0005-0000-0000-00002C030000}"/>
    <cellStyle name="ชื่อเรื่อง 2 4 2 2" xfId="884" xr:uid="{00000000-0005-0000-0000-00002D030000}"/>
    <cellStyle name="ชื่อเรื่อง 2 4 3" xfId="973" xr:uid="{00000000-0005-0000-0000-00002E030000}"/>
    <cellStyle name="ชื่อเรื่อง 2 4 4" xfId="1031" xr:uid="{00000000-0005-0000-0000-00002F030000}"/>
    <cellStyle name="ชื่อเรื่อง 2 5" xfId="1296" xr:uid="{00000000-0005-0000-0000-000030030000}"/>
    <cellStyle name="ชื่อเรื่อง 3" xfId="241" xr:uid="{00000000-0005-0000-0000-000031030000}"/>
    <cellStyle name="ชื่อเรื่อง 3 2" xfId="412" xr:uid="{00000000-0005-0000-0000-000032030000}"/>
    <cellStyle name="ชื่อเรื่อง 3 2 2" xfId="1179" xr:uid="{00000000-0005-0000-0000-000033030000}"/>
    <cellStyle name="ชื่อเรื่อง 3 2 3" xfId="1380" xr:uid="{00000000-0005-0000-0000-000034030000}"/>
    <cellStyle name="ชื่อเรื่อง 3 2 4" xfId="1120" xr:uid="{00000000-0005-0000-0000-000035030000}"/>
    <cellStyle name="ชื่อเรื่อง 3 3" xfId="1297" xr:uid="{00000000-0005-0000-0000-000036030000}"/>
    <cellStyle name="ชื่อเรื่อง 4" xfId="584" xr:uid="{00000000-0005-0000-0000-000037030000}"/>
    <cellStyle name="ชื่อเรื่อง 4 2" xfId="1219" xr:uid="{00000000-0005-0000-0000-000038030000}"/>
    <cellStyle name="ชื่อเรื่อง 4 3" xfId="1423" xr:uid="{00000000-0005-0000-0000-000039030000}"/>
    <cellStyle name="ชื่อเรื่อง 4 4" xfId="1119" xr:uid="{00000000-0005-0000-0000-00003A030000}"/>
    <cellStyle name="ชื่อเรื่อง 5" xfId="585" xr:uid="{00000000-0005-0000-0000-00003B030000}"/>
    <cellStyle name="ชื่อเรื่อง 6" xfId="788" xr:uid="{00000000-0005-0000-0000-00003C030000}"/>
    <cellStyle name="ชื่อเรื่อง 7" xfId="684" xr:uid="{00000000-0005-0000-0000-00003D030000}"/>
    <cellStyle name="ชื่อเรื่อง 8" xfId="911" xr:uid="{00000000-0005-0000-0000-00003E030000}"/>
    <cellStyle name="ชื่อเรื่อง 9" xfId="1295" xr:uid="{00000000-0005-0000-0000-00003F030000}"/>
    <cellStyle name="เซลล์ตรวจสอบ 2" xfId="243" xr:uid="{00000000-0005-0000-0000-000040030000}"/>
    <cellStyle name="เซลล์ตรวจสอบ 2 2" xfId="244" xr:uid="{00000000-0005-0000-0000-000041030000}"/>
    <cellStyle name="เซลล์ตรวจสอบ 2 3" xfId="245" xr:uid="{00000000-0005-0000-0000-000042030000}"/>
    <cellStyle name="เซลล์ตรวจสอบ 2 4" xfId="413" xr:uid="{00000000-0005-0000-0000-000043030000}"/>
    <cellStyle name="เซลล์ตรวจสอบ 2 4 2" xfId="586" xr:uid="{00000000-0005-0000-0000-000044030000}"/>
    <cellStyle name="เซลล์ตรวจสอบ 2 4 2 2" xfId="885" xr:uid="{00000000-0005-0000-0000-000045030000}"/>
    <cellStyle name="เซลล์ตรวจสอบ 2 4 3" xfId="974" xr:uid="{00000000-0005-0000-0000-000046030000}"/>
    <cellStyle name="เซลล์ตรวจสอบ 2 4 4" xfId="1032" xr:uid="{00000000-0005-0000-0000-000047030000}"/>
    <cellStyle name="เซลล์ตรวจสอบ 2 5" xfId="1299" xr:uid="{00000000-0005-0000-0000-000048030000}"/>
    <cellStyle name="เซลล์ตรวจสอบ 3" xfId="246" xr:uid="{00000000-0005-0000-0000-000049030000}"/>
    <cellStyle name="เซลล์ตรวจสอบ 3 2" xfId="414" xr:uid="{00000000-0005-0000-0000-00004A030000}"/>
    <cellStyle name="เซลล์ตรวจสอบ 3 2 2" xfId="1180" xr:uid="{00000000-0005-0000-0000-00004B030000}"/>
    <cellStyle name="เซลล์ตรวจสอบ 3 2 3" xfId="1381" xr:uid="{00000000-0005-0000-0000-00004C030000}"/>
    <cellStyle name="เซลล์ตรวจสอบ 3 2 4" xfId="1122" xr:uid="{00000000-0005-0000-0000-00004D030000}"/>
    <cellStyle name="เซลล์ตรวจสอบ 3 3" xfId="1300" xr:uid="{00000000-0005-0000-0000-00004E030000}"/>
    <cellStyle name="เซลล์ตรวจสอบ 4" xfId="587" xr:uid="{00000000-0005-0000-0000-00004F030000}"/>
    <cellStyle name="เซลล์ตรวจสอบ 4 2" xfId="1220" xr:uid="{00000000-0005-0000-0000-000050030000}"/>
    <cellStyle name="เซลล์ตรวจสอบ 4 3" xfId="1424" xr:uid="{00000000-0005-0000-0000-000051030000}"/>
    <cellStyle name="เซลล์ตรวจสอบ 4 4" xfId="1121" xr:uid="{00000000-0005-0000-0000-000052030000}"/>
    <cellStyle name="เซลล์ตรวจสอบ 5" xfId="588" xr:uid="{00000000-0005-0000-0000-000053030000}"/>
    <cellStyle name="เซลล์ตรวจสอบ 6" xfId="792" xr:uid="{00000000-0005-0000-0000-000054030000}"/>
    <cellStyle name="เซลล์ตรวจสอบ 7" xfId="682" xr:uid="{00000000-0005-0000-0000-000055030000}"/>
    <cellStyle name="เซลล์ตรวจสอบ 8" xfId="775" xr:uid="{00000000-0005-0000-0000-000056030000}"/>
    <cellStyle name="เซลล์ตรวจสอบ 9" xfId="1298" xr:uid="{00000000-0005-0000-0000-000057030000}"/>
    <cellStyle name="เซลล์ที่มีการเชื่อมโยง 2" xfId="248" xr:uid="{00000000-0005-0000-0000-000058030000}"/>
    <cellStyle name="เซลล์ที่มีการเชื่อมโยง 2 2" xfId="249" xr:uid="{00000000-0005-0000-0000-000059030000}"/>
    <cellStyle name="เซลล์ที่มีการเชื่อมโยง 2 3" xfId="250" xr:uid="{00000000-0005-0000-0000-00005A030000}"/>
    <cellStyle name="เซลล์ที่มีการเชื่อมโยง 2 4" xfId="415" xr:uid="{00000000-0005-0000-0000-00005B030000}"/>
    <cellStyle name="เซลล์ที่มีการเชื่อมโยง 2 4 2" xfId="589" xr:uid="{00000000-0005-0000-0000-00005C030000}"/>
    <cellStyle name="เซลล์ที่มีการเชื่อมโยง 2 4 2 2" xfId="886" xr:uid="{00000000-0005-0000-0000-00005D030000}"/>
    <cellStyle name="เซลล์ที่มีการเชื่อมโยง 2 4 3" xfId="975" xr:uid="{00000000-0005-0000-0000-00005E030000}"/>
    <cellStyle name="เซลล์ที่มีการเชื่อมโยง 2 4 4" xfId="1033" xr:uid="{00000000-0005-0000-0000-00005F030000}"/>
    <cellStyle name="เซลล์ที่มีการเชื่อมโยง 2 5" xfId="1302" xr:uid="{00000000-0005-0000-0000-000060030000}"/>
    <cellStyle name="เซลล์ที่มีการเชื่อมโยง 3" xfId="251" xr:uid="{00000000-0005-0000-0000-000061030000}"/>
    <cellStyle name="เซลล์ที่มีการเชื่อมโยง 3 2" xfId="416" xr:uid="{00000000-0005-0000-0000-000062030000}"/>
    <cellStyle name="เซลล์ที่มีการเชื่อมโยง 3 2 2" xfId="1181" xr:uid="{00000000-0005-0000-0000-000063030000}"/>
    <cellStyle name="เซลล์ที่มีการเชื่อมโยง 3 2 3" xfId="1382" xr:uid="{00000000-0005-0000-0000-000064030000}"/>
    <cellStyle name="เซลล์ที่มีการเชื่อมโยง 3 2 4" xfId="1124" xr:uid="{00000000-0005-0000-0000-000065030000}"/>
    <cellStyle name="เซลล์ที่มีการเชื่อมโยง 3 3" xfId="1303" xr:uid="{00000000-0005-0000-0000-000066030000}"/>
    <cellStyle name="เซลล์ที่มีการเชื่อมโยง 4" xfId="590" xr:uid="{00000000-0005-0000-0000-000067030000}"/>
    <cellStyle name="เซลล์ที่มีการเชื่อมโยง 4 2" xfId="1221" xr:uid="{00000000-0005-0000-0000-000068030000}"/>
    <cellStyle name="เซลล์ที่มีการเชื่อมโยง 4 3" xfId="1425" xr:uid="{00000000-0005-0000-0000-000069030000}"/>
    <cellStyle name="เซลล์ที่มีการเชื่อมโยง 4 4" xfId="1123" xr:uid="{00000000-0005-0000-0000-00006A030000}"/>
    <cellStyle name="เซลล์ที่มีการเชื่อมโยง 5" xfId="591" xr:uid="{00000000-0005-0000-0000-00006B030000}"/>
    <cellStyle name="เซลล์ที่มีการเชื่อมโยง 6" xfId="797" xr:uid="{00000000-0005-0000-0000-00006C030000}"/>
    <cellStyle name="เซลล์ที่มีการเชื่อมโยง 7" xfId="681" xr:uid="{00000000-0005-0000-0000-00006D030000}"/>
    <cellStyle name="เซลล์ที่มีการเชื่อมโยง 8" xfId="782" xr:uid="{00000000-0005-0000-0000-00006E030000}"/>
    <cellStyle name="เซลล์ที่มีการเชื่อมโยง 9" xfId="1301" xr:uid="{00000000-0005-0000-0000-00006F030000}"/>
    <cellStyle name="ดี 2" xfId="253" xr:uid="{00000000-0005-0000-0000-000070030000}"/>
    <cellStyle name="ดี 2 2" xfId="254" xr:uid="{00000000-0005-0000-0000-000071030000}"/>
    <cellStyle name="ดี 2 3" xfId="255" xr:uid="{00000000-0005-0000-0000-000072030000}"/>
    <cellStyle name="ดี 2 4" xfId="417" xr:uid="{00000000-0005-0000-0000-000073030000}"/>
    <cellStyle name="ดี 2 4 2" xfId="592" xr:uid="{00000000-0005-0000-0000-000074030000}"/>
    <cellStyle name="ดี 2 4 2 2" xfId="887" xr:uid="{00000000-0005-0000-0000-000075030000}"/>
    <cellStyle name="ดี 2 4 3" xfId="976" xr:uid="{00000000-0005-0000-0000-000076030000}"/>
    <cellStyle name="ดี 2 4 4" xfId="1034" xr:uid="{00000000-0005-0000-0000-000077030000}"/>
    <cellStyle name="ดี 2 5" xfId="1305" xr:uid="{00000000-0005-0000-0000-000078030000}"/>
    <cellStyle name="ดี 3" xfId="256" xr:uid="{00000000-0005-0000-0000-000079030000}"/>
    <cellStyle name="ดี 3 2" xfId="418" xr:uid="{00000000-0005-0000-0000-00007A030000}"/>
    <cellStyle name="ดี 3 2 2" xfId="1182" xr:uid="{00000000-0005-0000-0000-00007B030000}"/>
    <cellStyle name="ดี 3 2 3" xfId="1383" xr:uid="{00000000-0005-0000-0000-00007C030000}"/>
    <cellStyle name="ดี 3 2 4" xfId="1126" xr:uid="{00000000-0005-0000-0000-00007D030000}"/>
    <cellStyle name="ดี 3 3" xfId="1306" xr:uid="{00000000-0005-0000-0000-00007E030000}"/>
    <cellStyle name="ดี 4" xfId="593" xr:uid="{00000000-0005-0000-0000-00007F030000}"/>
    <cellStyle name="ดี 4 2" xfId="1222" xr:uid="{00000000-0005-0000-0000-000080030000}"/>
    <cellStyle name="ดี 4 3" xfId="1426" xr:uid="{00000000-0005-0000-0000-000081030000}"/>
    <cellStyle name="ดี 4 4" xfId="1125" xr:uid="{00000000-0005-0000-0000-000082030000}"/>
    <cellStyle name="ดี 5" xfId="594" xr:uid="{00000000-0005-0000-0000-000083030000}"/>
    <cellStyle name="ดี 6" xfId="802" xr:uid="{00000000-0005-0000-0000-000084030000}"/>
    <cellStyle name="ดี 7" xfId="680" xr:uid="{00000000-0005-0000-0000-000085030000}"/>
    <cellStyle name="ดี 8" xfId="784" xr:uid="{00000000-0005-0000-0000-000086030000}"/>
    <cellStyle name="ดี 9" xfId="1304" xr:uid="{00000000-0005-0000-0000-000087030000}"/>
    <cellStyle name="ปกติ 10" xfId="257" xr:uid="{00000000-0005-0000-0000-000088030000}"/>
    <cellStyle name="ปกติ 10 2" xfId="476" xr:uid="{00000000-0005-0000-0000-000089030000}"/>
    <cellStyle name="ปกติ 10 3" xfId="595" xr:uid="{00000000-0005-0000-0000-00008A030000}"/>
    <cellStyle name="ปกติ 10 4" xfId="787" xr:uid="{00000000-0005-0000-0000-00008B030000}"/>
    <cellStyle name="ปกติ 11" xfId="258" xr:uid="{00000000-0005-0000-0000-00008C030000}"/>
    <cellStyle name="ปกติ 11 2" xfId="477" xr:uid="{00000000-0005-0000-0000-00008D030000}"/>
    <cellStyle name="ปกติ 11 3" xfId="596" xr:uid="{00000000-0005-0000-0000-00008E030000}"/>
    <cellStyle name="ปกติ 11 4" xfId="789" xr:uid="{00000000-0005-0000-0000-00008F030000}"/>
    <cellStyle name="ปกติ 12" xfId="361" xr:uid="{00000000-0005-0000-0000-000090030000}"/>
    <cellStyle name="ปกติ 12 2" xfId="597" xr:uid="{00000000-0005-0000-0000-000091030000}"/>
    <cellStyle name="ปกติ 12 2 2" xfId="858" xr:uid="{00000000-0005-0000-0000-000092030000}"/>
    <cellStyle name="ปกติ 12 3" xfId="940" xr:uid="{00000000-0005-0000-0000-000093030000}"/>
    <cellStyle name="ปกติ 12 4" xfId="1006" xr:uid="{00000000-0005-0000-0000-000094030000}"/>
    <cellStyle name="ปกติ 13" xfId="362" xr:uid="{00000000-0005-0000-0000-000095030000}"/>
    <cellStyle name="ปกติ 13 2" xfId="598" xr:uid="{00000000-0005-0000-0000-000096030000}"/>
    <cellStyle name="ปกติ 13 2 2" xfId="859" xr:uid="{00000000-0005-0000-0000-000097030000}"/>
    <cellStyle name="ปกติ 13 3" xfId="941" xr:uid="{00000000-0005-0000-0000-000098030000}"/>
    <cellStyle name="ปกติ 13 4" xfId="1007" xr:uid="{00000000-0005-0000-0000-000099030000}"/>
    <cellStyle name="ปกติ 14" xfId="363" xr:uid="{00000000-0005-0000-0000-00009A030000}"/>
    <cellStyle name="ปกติ 14 2" xfId="860" xr:uid="{00000000-0005-0000-0000-00009B030000}"/>
    <cellStyle name="ปกติ 15" xfId="455" xr:uid="{00000000-0005-0000-0000-00009C030000}"/>
    <cellStyle name="ปกติ 16" xfId="494" xr:uid="{00000000-0005-0000-0000-00009D030000}"/>
    <cellStyle name="ปกติ 16 2" xfId="857" xr:uid="{00000000-0005-0000-0000-00009E030000}"/>
    <cellStyle name="ปกติ 17" xfId="939" xr:uid="{00000000-0005-0000-0000-00009F030000}"/>
    <cellStyle name="ปกติ 2" xfId="259" xr:uid="{00000000-0005-0000-0000-0000A0030000}"/>
    <cellStyle name="ปกติ 2 2" xfId="807" xr:uid="{00000000-0005-0000-0000-0000A1030000}"/>
    <cellStyle name="ปกติ 2 3" xfId="679" xr:uid="{00000000-0005-0000-0000-0000A2030000}"/>
    <cellStyle name="ปกติ 2 4" xfId="790" xr:uid="{00000000-0005-0000-0000-0000A3030000}"/>
    <cellStyle name="ปกติ 3" xfId="260" xr:uid="{00000000-0005-0000-0000-0000A4030000}"/>
    <cellStyle name="ปกติ 3 2" xfId="808" xr:uid="{00000000-0005-0000-0000-0000A5030000}"/>
    <cellStyle name="ปกติ 3 3" xfId="678" xr:uid="{00000000-0005-0000-0000-0000A6030000}"/>
    <cellStyle name="ปกติ 3 4" xfId="791" xr:uid="{00000000-0005-0000-0000-0000A7030000}"/>
    <cellStyle name="ปกติ 4" xfId="261" xr:uid="{00000000-0005-0000-0000-0000A8030000}"/>
    <cellStyle name="ปกติ 4 10" xfId="419" xr:uid="{00000000-0005-0000-0000-0000A9030000}"/>
    <cellStyle name="ปกติ 4 10 2" xfId="600" xr:uid="{00000000-0005-0000-0000-0000AA030000}"/>
    <cellStyle name="ปกติ 4 10 2 2" xfId="888" xr:uid="{00000000-0005-0000-0000-0000AB030000}"/>
    <cellStyle name="ปกติ 4 10 3" xfId="977" xr:uid="{00000000-0005-0000-0000-0000AC030000}"/>
    <cellStyle name="ปกติ 4 10 4" xfId="1035" xr:uid="{00000000-0005-0000-0000-0000AD030000}"/>
    <cellStyle name="ปกติ 4 11" xfId="478" xr:uid="{00000000-0005-0000-0000-0000AE030000}"/>
    <cellStyle name="ปกติ 4 12" xfId="599" xr:uid="{00000000-0005-0000-0000-0000AF030000}"/>
    <cellStyle name="ปกติ 4 13" xfId="1307" xr:uid="{00000000-0005-0000-0000-0000B0030000}"/>
    <cellStyle name="ปกติ 4 2" xfId="262" xr:uid="{00000000-0005-0000-0000-0000B1030000}"/>
    <cellStyle name="ปกติ 4 2 2" xfId="479" xr:uid="{00000000-0005-0000-0000-0000B2030000}"/>
    <cellStyle name="ปกติ 4 2 3" xfId="601" xr:uid="{00000000-0005-0000-0000-0000B3030000}"/>
    <cellStyle name="ปกติ 4 2 4" xfId="793" xr:uid="{00000000-0005-0000-0000-0000B4030000}"/>
    <cellStyle name="ปกติ 4 3" xfId="263" xr:uid="{00000000-0005-0000-0000-0000B5030000}"/>
    <cellStyle name="ปกติ 4 3 2" xfId="480" xr:uid="{00000000-0005-0000-0000-0000B6030000}"/>
    <cellStyle name="ปกติ 4 3 3" xfId="602" xr:uid="{00000000-0005-0000-0000-0000B7030000}"/>
    <cellStyle name="ปกติ 4 3 4" xfId="794" xr:uid="{00000000-0005-0000-0000-0000B8030000}"/>
    <cellStyle name="ปกติ 4 4" xfId="264" xr:uid="{00000000-0005-0000-0000-0000B9030000}"/>
    <cellStyle name="ปกติ 4 4 2" xfId="481" xr:uid="{00000000-0005-0000-0000-0000BA030000}"/>
    <cellStyle name="ปกติ 4 4 3" xfId="603" xr:uid="{00000000-0005-0000-0000-0000BB030000}"/>
    <cellStyle name="ปกติ 4 4 4" xfId="795" xr:uid="{00000000-0005-0000-0000-0000BC030000}"/>
    <cellStyle name="ปกติ 4 5" xfId="265" xr:uid="{00000000-0005-0000-0000-0000BD030000}"/>
    <cellStyle name="ปกติ 4 5 2" xfId="809" xr:uid="{00000000-0005-0000-0000-0000BE030000}"/>
    <cellStyle name="ปกติ 4 5 3" xfId="677" xr:uid="{00000000-0005-0000-0000-0000BF030000}"/>
    <cellStyle name="ปกติ 4 5 4" xfId="796" xr:uid="{00000000-0005-0000-0000-0000C0030000}"/>
    <cellStyle name="ปกติ 4 6" xfId="266" xr:uid="{00000000-0005-0000-0000-0000C1030000}"/>
    <cellStyle name="ปกติ 4 6 2" xfId="810" xr:uid="{00000000-0005-0000-0000-0000C2030000}"/>
    <cellStyle name="ปกติ 4 6 3" xfId="676" xr:uid="{00000000-0005-0000-0000-0000C3030000}"/>
    <cellStyle name="ปกติ 4 6 4" xfId="798" xr:uid="{00000000-0005-0000-0000-0000C4030000}"/>
    <cellStyle name="ปกติ 4 7" xfId="267" xr:uid="{00000000-0005-0000-0000-0000C5030000}"/>
    <cellStyle name="ปกติ 4 7 2" xfId="811" xr:uid="{00000000-0005-0000-0000-0000C6030000}"/>
    <cellStyle name="ปกติ 4 7 3" xfId="675" xr:uid="{00000000-0005-0000-0000-0000C7030000}"/>
    <cellStyle name="ปกติ 4 7 4" xfId="799" xr:uid="{00000000-0005-0000-0000-0000C8030000}"/>
    <cellStyle name="ปกติ 4 8" xfId="268" xr:uid="{00000000-0005-0000-0000-0000C9030000}"/>
    <cellStyle name="ปกติ 4 8 2" xfId="812" xr:uid="{00000000-0005-0000-0000-0000CA030000}"/>
    <cellStyle name="ปกติ 4 8 3" xfId="674" xr:uid="{00000000-0005-0000-0000-0000CB030000}"/>
    <cellStyle name="ปกติ 4 8 4" xfId="800" xr:uid="{00000000-0005-0000-0000-0000CC030000}"/>
    <cellStyle name="ปกติ 4 9" xfId="269" xr:uid="{00000000-0005-0000-0000-0000CD030000}"/>
    <cellStyle name="ปกติ 4 9 2" xfId="482" xr:uid="{00000000-0005-0000-0000-0000CE030000}"/>
    <cellStyle name="ปกติ 4 9 3" xfId="604" xr:uid="{00000000-0005-0000-0000-0000CF030000}"/>
    <cellStyle name="ปกติ 4 9 4" xfId="801" xr:uid="{00000000-0005-0000-0000-0000D0030000}"/>
    <cellStyle name="ปกติ 5" xfId="270" xr:uid="{00000000-0005-0000-0000-0000D1030000}"/>
    <cellStyle name="ปกติ 5 2" xfId="813" xr:uid="{00000000-0005-0000-0000-0000D2030000}"/>
    <cellStyle name="ปกติ 5 3" xfId="673" xr:uid="{00000000-0005-0000-0000-0000D3030000}"/>
    <cellStyle name="ปกติ 5 4" xfId="948" xr:uid="{00000000-0005-0000-0000-0000D4030000}"/>
    <cellStyle name="ปกติ 6" xfId="271" xr:uid="{00000000-0005-0000-0000-0000D5030000}"/>
    <cellStyle name="ปกติ 6 2" xfId="420" xr:uid="{00000000-0005-0000-0000-0000D6030000}"/>
    <cellStyle name="ปกติ 6 2 2" xfId="605" xr:uid="{00000000-0005-0000-0000-0000D7030000}"/>
    <cellStyle name="ปกติ 6 2 2 2" xfId="889" xr:uid="{00000000-0005-0000-0000-0000D8030000}"/>
    <cellStyle name="ปกติ 6 2 2 2 2" xfId="1242" xr:uid="{00000000-0005-0000-0000-0000D9030000}"/>
    <cellStyle name="ปกติ 6 2 2 2 3" xfId="1446" xr:uid="{00000000-0005-0000-0000-0000DA030000}"/>
    <cellStyle name="ปกติ 6 2 2 2 4" xfId="1223" xr:uid="{00000000-0005-0000-0000-0000DB030000}"/>
    <cellStyle name="ปกติ 6 2 2 3" xfId="1427" xr:uid="{00000000-0005-0000-0000-0000DC030000}"/>
    <cellStyle name="ปกติ 6 2 3" xfId="978" xr:uid="{00000000-0005-0000-0000-0000DD030000}"/>
    <cellStyle name="ปกติ 6 2 4" xfId="1036" xr:uid="{00000000-0005-0000-0000-0000DE030000}"/>
    <cellStyle name="ปกติ 6 2 5" xfId="1384" xr:uid="{00000000-0005-0000-0000-0000DF030000}"/>
    <cellStyle name="ปกติ 6 3" xfId="606" xr:uid="{00000000-0005-0000-0000-0000E0030000}"/>
    <cellStyle name="ปกติ 6 4" xfId="607" xr:uid="{00000000-0005-0000-0000-0000E1030000}"/>
    <cellStyle name="ปกติ 6 5" xfId="814" xr:uid="{00000000-0005-0000-0000-0000E2030000}"/>
    <cellStyle name="ปกติ 6 6" xfId="672" xr:uid="{00000000-0005-0000-0000-0000E3030000}"/>
    <cellStyle name="ปกติ 6 7" xfId="803" xr:uid="{00000000-0005-0000-0000-0000E4030000}"/>
    <cellStyle name="ปกติ 6 8" xfId="1308" xr:uid="{00000000-0005-0000-0000-0000E5030000}"/>
    <cellStyle name="ปกติ 7" xfId="272" xr:uid="{00000000-0005-0000-0000-0000E6030000}"/>
    <cellStyle name="ปกติ 7 2" xfId="815" xr:uid="{00000000-0005-0000-0000-0000E7030000}"/>
    <cellStyle name="ปกติ 7 3" xfId="671" xr:uid="{00000000-0005-0000-0000-0000E8030000}"/>
    <cellStyle name="ปกติ 7 4" xfId="804" xr:uid="{00000000-0005-0000-0000-0000E9030000}"/>
    <cellStyle name="ปกติ 8" xfId="273" xr:uid="{00000000-0005-0000-0000-0000EA030000}"/>
    <cellStyle name="ปกติ 8 2" xfId="421" xr:uid="{00000000-0005-0000-0000-0000EB030000}"/>
    <cellStyle name="ปกติ 8 2 2" xfId="608" xr:uid="{00000000-0005-0000-0000-0000EC030000}"/>
    <cellStyle name="ปกติ 8 2 2 2" xfId="890" xr:uid="{00000000-0005-0000-0000-0000ED030000}"/>
    <cellStyle name="ปกติ 8 2 2 2 2" xfId="1243" xr:uid="{00000000-0005-0000-0000-0000EE030000}"/>
    <cellStyle name="ปกติ 8 2 2 2 3" xfId="1447" xr:uid="{00000000-0005-0000-0000-0000EF030000}"/>
    <cellStyle name="ปกติ 8 2 2 2 4" xfId="1224" xr:uid="{00000000-0005-0000-0000-0000F0030000}"/>
    <cellStyle name="ปกติ 8 2 2 3" xfId="1428" xr:uid="{00000000-0005-0000-0000-0000F1030000}"/>
    <cellStyle name="ปกติ 8 2 3" xfId="979" xr:uid="{00000000-0005-0000-0000-0000F2030000}"/>
    <cellStyle name="ปกติ 8 2 4" xfId="1037" xr:uid="{00000000-0005-0000-0000-0000F3030000}"/>
    <cellStyle name="ปกติ 8 2 5" xfId="1385" xr:uid="{00000000-0005-0000-0000-0000F4030000}"/>
    <cellStyle name="ปกติ 8 3" xfId="483" xr:uid="{00000000-0005-0000-0000-0000F5030000}"/>
    <cellStyle name="ปกติ 8 3 2" xfId="918" xr:uid="{00000000-0005-0000-0000-0000F6030000}"/>
    <cellStyle name="ปกติ 8 3 3" xfId="1003" xr:uid="{00000000-0005-0000-0000-0000F7030000}"/>
    <cellStyle name="ปกติ 8 3 4" xfId="1058" xr:uid="{00000000-0005-0000-0000-0000F8030000}"/>
    <cellStyle name="ปกติ 8 4" xfId="609" xr:uid="{00000000-0005-0000-0000-0000F9030000}"/>
    <cellStyle name="ปกติ 8 5" xfId="816" xr:uid="{00000000-0005-0000-0000-0000FA030000}"/>
    <cellStyle name="ปกติ 8 6" xfId="670" xr:uid="{00000000-0005-0000-0000-0000FB030000}"/>
    <cellStyle name="ปกติ 8 7" xfId="805" xr:uid="{00000000-0005-0000-0000-0000FC030000}"/>
    <cellStyle name="ปกติ 8 8" xfId="1309" xr:uid="{00000000-0005-0000-0000-0000FD030000}"/>
    <cellStyle name="ปกติ 9" xfId="274" xr:uid="{00000000-0005-0000-0000-0000FE030000}"/>
    <cellStyle name="ปกติ 9 2" xfId="484" xr:uid="{00000000-0005-0000-0000-0000FF030000}"/>
    <cellStyle name="ปกติ 9 3" xfId="610" xr:uid="{00000000-0005-0000-0000-000000040000}"/>
    <cellStyle name="ปกติ 9 4" xfId="806" xr:uid="{00000000-0005-0000-0000-000001040000}"/>
    <cellStyle name="ปกติ 9 5" xfId="1310" xr:uid="{00000000-0005-0000-0000-000002040000}"/>
    <cellStyle name="ปกติ_Sheet1" xfId="275" xr:uid="{00000000-0005-0000-0000-000003040000}"/>
    <cellStyle name="ปกติ_Sheet2" xfId="454" xr:uid="{00000000-0005-0000-0000-000004040000}"/>
    <cellStyle name="ป้อนค่า 2" xfId="277" xr:uid="{00000000-0005-0000-0000-000005040000}"/>
    <cellStyle name="ป้อนค่า 2 2" xfId="278" xr:uid="{00000000-0005-0000-0000-000006040000}"/>
    <cellStyle name="ป้อนค่า 2 3" xfId="279" xr:uid="{00000000-0005-0000-0000-000007040000}"/>
    <cellStyle name="ป้อนค่า 2 4" xfId="422" xr:uid="{00000000-0005-0000-0000-000008040000}"/>
    <cellStyle name="ป้อนค่า 2 4 2" xfId="611" xr:uid="{00000000-0005-0000-0000-000009040000}"/>
    <cellStyle name="ป้อนค่า 2 4 2 2" xfId="891" xr:uid="{00000000-0005-0000-0000-00000A040000}"/>
    <cellStyle name="ป้อนค่า 2 4 3" xfId="980" xr:uid="{00000000-0005-0000-0000-00000B040000}"/>
    <cellStyle name="ป้อนค่า 2 4 4" xfId="1038" xr:uid="{00000000-0005-0000-0000-00000C040000}"/>
    <cellStyle name="ป้อนค่า 2 5" xfId="1312" xr:uid="{00000000-0005-0000-0000-00000D040000}"/>
    <cellStyle name="ป้อนค่า 3" xfId="280" xr:uid="{00000000-0005-0000-0000-00000E040000}"/>
    <cellStyle name="ป้อนค่า 3 2" xfId="423" xr:uid="{00000000-0005-0000-0000-00000F040000}"/>
    <cellStyle name="ป้อนค่า 3 2 2" xfId="1183" xr:uid="{00000000-0005-0000-0000-000010040000}"/>
    <cellStyle name="ป้อนค่า 3 2 3" xfId="1386" xr:uid="{00000000-0005-0000-0000-000011040000}"/>
    <cellStyle name="ป้อนค่า 3 2 4" xfId="1128" xr:uid="{00000000-0005-0000-0000-000012040000}"/>
    <cellStyle name="ป้อนค่า 3 3" xfId="1313" xr:uid="{00000000-0005-0000-0000-000013040000}"/>
    <cellStyle name="ป้อนค่า 4" xfId="612" xr:uid="{00000000-0005-0000-0000-000014040000}"/>
    <cellStyle name="ป้อนค่า 4 2" xfId="1225" xr:uid="{00000000-0005-0000-0000-000015040000}"/>
    <cellStyle name="ป้อนค่า 4 3" xfId="1429" xr:uid="{00000000-0005-0000-0000-000016040000}"/>
    <cellStyle name="ป้อนค่า 4 4" xfId="1127" xr:uid="{00000000-0005-0000-0000-000017040000}"/>
    <cellStyle name="ป้อนค่า 5" xfId="613" xr:uid="{00000000-0005-0000-0000-000018040000}"/>
    <cellStyle name="ป้อนค่า 6" xfId="817" xr:uid="{00000000-0005-0000-0000-000019040000}"/>
    <cellStyle name="ป้อนค่า 7" xfId="669" xr:uid="{00000000-0005-0000-0000-00001A040000}"/>
    <cellStyle name="ป้อนค่า 8" xfId="915" xr:uid="{00000000-0005-0000-0000-00001B040000}"/>
    <cellStyle name="ป้อนค่า 9" xfId="1311" xr:uid="{00000000-0005-0000-0000-00001C040000}"/>
    <cellStyle name="ปานกลาง 2" xfId="282" xr:uid="{00000000-0005-0000-0000-00001D040000}"/>
    <cellStyle name="ปานกลาง 2 2" xfId="283" xr:uid="{00000000-0005-0000-0000-00001E040000}"/>
    <cellStyle name="ปานกลาง 2 3" xfId="284" xr:uid="{00000000-0005-0000-0000-00001F040000}"/>
    <cellStyle name="ปานกลาง 2 4" xfId="424" xr:uid="{00000000-0005-0000-0000-000020040000}"/>
    <cellStyle name="ปานกลาง 2 4 2" xfId="614" xr:uid="{00000000-0005-0000-0000-000021040000}"/>
    <cellStyle name="ปานกลาง 2 4 2 2" xfId="892" xr:uid="{00000000-0005-0000-0000-000022040000}"/>
    <cellStyle name="ปานกลาง 2 4 3" xfId="981" xr:uid="{00000000-0005-0000-0000-000023040000}"/>
    <cellStyle name="ปานกลาง 2 4 4" xfId="1039" xr:uid="{00000000-0005-0000-0000-000024040000}"/>
    <cellStyle name="ปานกลาง 2 5" xfId="1315" xr:uid="{00000000-0005-0000-0000-000025040000}"/>
    <cellStyle name="ปานกลาง 3" xfId="285" xr:uid="{00000000-0005-0000-0000-000026040000}"/>
    <cellStyle name="ปานกลาง 3 2" xfId="425" xr:uid="{00000000-0005-0000-0000-000027040000}"/>
    <cellStyle name="ปานกลาง 3 2 2" xfId="1184" xr:uid="{00000000-0005-0000-0000-000028040000}"/>
    <cellStyle name="ปานกลาง 3 2 3" xfId="1387" xr:uid="{00000000-0005-0000-0000-000029040000}"/>
    <cellStyle name="ปานกลาง 3 2 4" xfId="1130" xr:uid="{00000000-0005-0000-0000-00002A040000}"/>
    <cellStyle name="ปานกลาง 3 3" xfId="1316" xr:uid="{00000000-0005-0000-0000-00002B040000}"/>
    <cellStyle name="ปานกลาง 4" xfId="615" xr:uid="{00000000-0005-0000-0000-00002C040000}"/>
    <cellStyle name="ปานกลาง 4 2" xfId="1226" xr:uid="{00000000-0005-0000-0000-00002D040000}"/>
    <cellStyle name="ปานกลาง 4 3" xfId="1430" xr:uid="{00000000-0005-0000-0000-00002E040000}"/>
    <cellStyle name="ปานกลาง 4 4" xfId="1129" xr:uid="{00000000-0005-0000-0000-00002F040000}"/>
    <cellStyle name="ปานกลาง 5" xfId="616" xr:uid="{00000000-0005-0000-0000-000030040000}"/>
    <cellStyle name="ปานกลาง 6" xfId="820" xr:uid="{00000000-0005-0000-0000-000031040000}"/>
    <cellStyle name="ปานกลาง 7" xfId="668" xr:uid="{00000000-0005-0000-0000-000032040000}"/>
    <cellStyle name="ปานกลาง 8" xfId="917" xr:uid="{00000000-0005-0000-0000-000033040000}"/>
    <cellStyle name="ปานกลาง 9" xfId="1314" xr:uid="{00000000-0005-0000-0000-000034040000}"/>
    <cellStyle name="ผลรวม 2" xfId="287" xr:uid="{00000000-0005-0000-0000-000035040000}"/>
    <cellStyle name="ผลรวม 2 2" xfId="288" xr:uid="{00000000-0005-0000-0000-000036040000}"/>
    <cellStyle name="ผลรวม 2 3" xfId="289" xr:uid="{00000000-0005-0000-0000-000037040000}"/>
    <cellStyle name="ผลรวม 2 4" xfId="426" xr:uid="{00000000-0005-0000-0000-000038040000}"/>
    <cellStyle name="ผลรวม 2 4 2" xfId="617" xr:uid="{00000000-0005-0000-0000-000039040000}"/>
    <cellStyle name="ผลรวม 2 4 2 2" xfId="893" xr:uid="{00000000-0005-0000-0000-00003A040000}"/>
    <cellStyle name="ผลรวม 2 4 3" xfId="982" xr:uid="{00000000-0005-0000-0000-00003B040000}"/>
    <cellStyle name="ผลรวม 2 4 4" xfId="1040" xr:uid="{00000000-0005-0000-0000-00003C040000}"/>
    <cellStyle name="ผลรวม 2 5" xfId="1318" xr:uid="{00000000-0005-0000-0000-00003D040000}"/>
    <cellStyle name="ผลรวม 3" xfId="290" xr:uid="{00000000-0005-0000-0000-00003E040000}"/>
    <cellStyle name="ผลรวม 3 2" xfId="427" xr:uid="{00000000-0005-0000-0000-00003F040000}"/>
    <cellStyle name="ผลรวม 3 2 2" xfId="1185" xr:uid="{00000000-0005-0000-0000-000040040000}"/>
    <cellStyle name="ผลรวม 3 2 3" xfId="1388" xr:uid="{00000000-0005-0000-0000-000041040000}"/>
    <cellStyle name="ผลรวม 3 2 4" xfId="1132" xr:uid="{00000000-0005-0000-0000-000042040000}"/>
    <cellStyle name="ผลรวม 3 3" xfId="1319" xr:uid="{00000000-0005-0000-0000-000043040000}"/>
    <cellStyle name="ผลรวม 4" xfId="618" xr:uid="{00000000-0005-0000-0000-000044040000}"/>
    <cellStyle name="ผลรวม 4 2" xfId="1227" xr:uid="{00000000-0005-0000-0000-000045040000}"/>
    <cellStyle name="ผลรวม 4 3" xfId="1431" xr:uid="{00000000-0005-0000-0000-000046040000}"/>
    <cellStyle name="ผลรวม 4 4" xfId="1131" xr:uid="{00000000-0005-0000-0000-000047040000}"/>
    <cellStyle name="ผลรวม 5" xfId="619" xr:uid="{00000000-0005-0000-0000-000048040000}"/>
    <cellStyle name="ผลรวม 6" xfId="823" xr:uid="{00000000-0005-0000-0000-000049040000}"/>
    <cellStyle name="ผลรวม 7" xfId="667" xr:uid="{00000000-0005-0000-0000-00004A040000}"/>
    <cellStyle name="ผลรวม 8" xfId="819" xr:uid="{00000000-0005-0000-0000-00004B040000}"/>
    <cellStyle name="ผลรวม 9" xfId="1317" xr:uid="{00000000-0005-0000-0000-00004C040000}"/>
    <cellStyle name="แย่ 2" xfId="292" xr:uid="{00000000-0005-0000-0000-00004D040000}"/>
    <cellStyle name="แย่ 2 2" xfId="293" xr:uid="{00000000-0005-0000-0000-00004E040000}"/>
    <cellStyle name="แย่ 2 3" xfId="294" xr:uid="{00000000-0005-0000-0000-00004F040000}"/>
    <cellStyle name="แย่ 2 4" xfId="428" xr:uid="{00000000-0005-0000-0000-000050040000}"/>
    <cellStyle name="แย่ 2 4 2" xfId="620" xr:uid="{00000000-0005-0000-0000-000051040000}"/>
    <cellStyle name="แย่ 2 4 2 2" xfId="894" xr:uid="{00000000-0005-0000-0000-000052040000}"/>
    <cellStyle name="แย่ 2 4 3" xfId="983" xr:uid="{00000000-0005-0000-0000-000053040000}"/>
    <cellStyle name="แย่ 2 4 4" xfId="1041" xr:uid="{00000000-0005-0000-0000-000054040000}"/>
    <cellStyle name="แย่ 2 5" xfId="1321" xr:uid="{00000000-0005-0000-0000-000055040000}"/>
    <cellStyle name="แย่ 3" xfId="295" xr:uid="{00000000-0005-0000-0000-000056040000}"/>
    <cellStyle name="แย่ 3 2" xfId="429" xr:uid="{00000000-0005-0000-0000-000057040000}"/>
    <cellStyle name="แย่ 3 2 2" xfId="1186" xr:uid="{00000000-0005-0000-0000-000058040000}"/>
    <cellStyle name="แย่ 3 2 3" xfId="1389" xr:uid="{00000000-0005-0000-0000-000059040000}"/>
    <cellStyle name="แย่ 3 2 4" xfId="1134" xr:uid="{00000000-0005-0000-0000-00005A040000}"/>
    <cellStyle name="แย่ 3 3" xfId="1322" xr:uid="{00000000-0005-0000-0000-00005B040000}"/>
    <cellStyle name="แย่ 4" xfId="621" xr:uid="{00000000-0005-0000-0000-00005C040000}"/>
    <cellStyle name="แย่ 4 2" xfId="1228" xr:uid="{00000000-0005-0000-0000-00005D040000}"/>
    <cellStyle name="แย่ 4 3" xfId="1432" xr:uid="{00000000-0005-0000-0000-00005E040000}"/>
    <cellStyle name="แย่ 4 4" xfId="1133" xr:uid="{00000000-0005-0000-0000-00005F040000}"/>
    <cellStyle name="แย่ 5" xfId="622" xr:uid="{00000000-0005-0000-0000-000060040000}"/>
    <cellStyle name="แย่ 6" xfId="825" xr:uid="{00000000-0005-0000-0000-000061040000}"/>
    <cellStyle name="แย่ 7" xfId="921" xr:uid="{00000000-0005-0000-0000-000062040000}"/>
    <cellStyle name="แย่ 8" xfId="822" xr:uid="{00000000-0005-0000-0000-000063040000}"/>
    <cellStyle name="แย่ 9" xfId="1320" xr:uid="{00000000-0005-0000-0000-000064040000}"/>
    <cellStyle name="ส่วนที่ถูกเน้น1 2" xfId="297" xr:uid="{00000000-0005-0000-0000-000065040000}"/>
    <cellStyle name="ส่วนที่ถูกเน้น1 2 2" xfId="298" xr:uid="{00000000-0005-0000-0000-000066040000}"/>
    <cellStyle name="ส่วนที่ถูกเน้น1 2 3" xfId="299" xr:uid="{00000000-0005-0000-0000-000067040000}"/>
    <cellStyle name="ส่วนที่ถูกเน้น1 2 4" xfId="430" xr:uid="{00000000-0005-0000-0000-000068040000}"/>
    <cellStyle name="ส่วนที่ถูกเน้น1 2 4 2" xfId="623" xr:uid="{00000000-0005-0000-0000-000069040000}"/>
    <cellStyle name="ส่วนที่ถูกเน้น1 2 4 2 2" xfId="895" xr:uid="{00000000-0005-0000-0000-00006A040000}"/>
    <cellStyle name="ส่วนที่ถูกเน้น1 2 4 3" xfId="984" xr:uid="{00000000-0005-0000-0000-00006B040000}"/>
    <cellStyle name="ส่วนที่ถูกเน้น1 2 4 4" xfId="1042" xr:uid="{00000000-0005-0000-0000-00006C040000}"/>
    <cellStyle name="ส่วนที่ถูกเน้น1 2 5" xfId="1324" xr:uid="{00000000-0005-0000-0000-00006D040000}"/>
    <cellStyle name="ส่วนที่ถูกเน้น1 3" xfId="300" xr:uid="{00000000-0005-0000-0000-00006E040000}"/>
    <cellStyle name="ส่วนที่ถูกเน้น1 3 2" xfId="431" xr:uid="{00000000-0005-0000-0000-00006F040000}"/>
    <cellStyle name="ส่วนที่ถูกเน้น1 3 2 2" xfId="1187" xr:uid="{00000000-0005-0000-0000-000070040000}"/>
    <cellStyle name="ส่วนที่ถูกเน้น1 3 2 3" xfId="1390" xr:uid="{00000000-0005-0000-0000-000071040000}"/>
    <cellStyle name="ส่วนที่ถูกเน้น1 3 2 4" xfId="1136" xr:uid="{00000000-0005-0000-0000-000072040000}"/>
    <cellStyle name="ส่วนที่ถูกเน้น1 3 3" xfId="1325" xr:uid="{00000000-0005-0000-0000-000073040000}"/>
    <cellStyle name="ส่วนที่ถูกเน้น1 4" xfId="624" xr:uid="{00000000-0005-0000-0000-000074040000}"/>
    <cellStyle name="ส่วนที่ถูกเน้น1 4 2" xfId="1229" xr:uid="{00000000-0005-0000-0000-000075040000}"/>
    <cellStyle name="ส่วนที่ถูกเน้น1 4 3" xfId="1433" xr:uid="{00000000-0005-0000-0000-000076040000}"/>
    <cellStyle name="ส่วนที่ถูกเน้น1 4 4" xfId="1135" xr:uid="{00000000-0005-0000-0000-000077040000}"/>
    <cellStyle name="ส่วนที่ถูกเน้น1 5" xfId="625" xr:uid="{00000000-0005-0000-0000-000078040000}"/>
    <cellStyle name="ส่วนที่ถูกเน้น1 6" xfId="827" xr:uid="{00000000-0005-0000-0000-000079040000}"/>
    <cellStyle name="ส่วนที่ถูกเน้น1 7" xfId="923" xr:uid="{00000000-0005-0000-0000-00007A040000}"/>
    <cellStyle name="ส่วนที่ถูกเน้น1 8" xfId="826" xr:uid="{00000000-0005-0000-0000-00007B040000}"/>
    <cellStyle name="ส่วนที่ถูกเน้น1 9" xfId="1323" xr:uid="{00000000-0005-0000-0000-00007C040000}"/>
    <cellStyle name="ส่วนที่ถูกเน้น2 2" xfId="302" xr:uid="{00000000-0005-0000-0000-00007D040000}"/>
    <cellStyle name="ส่วนที่ถูกเน้น2 2 2" xfId="303" xr:uid="{00000000-0005-0000-0000-00007E040000}"/>
    <cellStyle name="ส่วนที่ถูกเน้น2 2 3" xfId="304" xr:uid="{00000000-0005-0000-0000-00007F040000}"/>
    <cellStyle name="ส่วนที่ถูกเน้น2 2 4" xfId="432" xr:uid="{00000000-0005-0000-0000-000080040000}"/>
    <cellStyle name="ส่วนที่ถูกเน้น2 2 4 2" xfId="626" xr:uid="{00000000-0005-0000-0000-000081040000}"/>
    <cellStyle name="ส่วนที่ถูกเน้น2 2 4 2 2" xfId="896" xr:uid="{00000000-0005-0000-0000-000082040000}"/>
    <cellStyle name="ส่วนที่ถูกเน้น2 2 4 3" xfId="985" xr:uid="{00000000-0005-0000-0000-000083040000}"/>
    <cellStyle name="ส่วนที่ถูกเน้น2 2 4 4" xfId="1043" xr:uid="{00000000-0005-0000-0000-000084040000}"/>
    <cellStyle name="ส่วนที่ถูกเน้น2 2 5" xfId="1327" xr:uid="{00000000-0005-0000-0000-000085040000}"/>
    <cellStyle name="ส่วนที่ถูกเน้น2 3" xfId="305" xr:uid="{00000000-0005-0000-0000-000086040000}"/>
    <cellStyle name="ส่วนที่ถูกเน้น2 3 2" xfId="433" xr:uid="{00000000-0005-0000-0000-000087040000}"/>
    <cellStyle name="ส่วนที่ถูกเน้น2 3 2 2" xfId="1188" xr:uid="{00000000-0005-0000-0000-000088040000}"/>
    <cellStyle name="ส่วนที่ถูกเน้น2 3 2 3" xfId="1391" xr:uid="{00000000-0005-0000-0000-000089040000}"/>
    <cellStyle name="ส่วนที่ถูกเน้น2 3 2 4" xfId="1138" xr:uid="{00000000-0005-0000-0000-00008A040000}"/>
    <cellStyle name="ส่วนที่ถูกเน้น2 3 3" xfId="1328" xr:uid="{00000000-0005-0000-0000-00008B040000}"/>
    <cellStyle name="ส่วนที่ถูกเน้น2 4" xfId="627" xr:uid="{00000000-0005-0000-0000-00008C040000}"/>
    <cellStyle name="ส่วนที่ถูกเน้น2 4 2" xfId="1230" xr:uid="{00000000-0005-0000-0000-00008D040000}"/>
    <cellStyle name="ส่วนที่ถูกเน้น2 4 3" xfId="1434" xr:uid="{00000000-0005-0000-0000-00008E040000}"/>
    <cellStyle name="ส่วนที่ถูกเน้น2 4 4" xfId="1137" xr:uid="{00000000-0005-0000-0000-00008F040000}"/>
    <cellStyle name="ส่วนที่ถูกเน้น2 5" xfId="628" xr:uid="{00000000-0005-0000-0000-000090040000}"/>
    <cellStyle name="ส่วนที่ถูกเน้น2 6" xfId="830" xr:uid="{00000000-0005-0000-0000-000091040000}"/>
    <cellStyle name="ส่วนที่ถูกเน้น2 7" xfId="925" xr:uid="{00000000-0005-0000-0000-000092040000}"/>
    <cellStyle name="ส่วนที่ถูกเน้น2 8" xfId="829" xr:uid="{00000000-0005-0000-0000-000093040000}"/>
    <cellStyle name="ส่วนที่ถูกเน้น2 9" xfId="1326" xr:uid="{00000000-0005-0000-0000-000094040000}"/>
    <cellStyle name="ส่วนที่ถูกเน้น3 2" xfId="307" xr:uid="{00000000-0005-0000-0000-000095040000}"/>
    <cellStyle name="ส่วนที่ถูกเน้น3 2 2" xfId="308" xr:uid="{00000000-0005-0000-0000-000096040000}"/>
    <cellStyle name="ส่วนที่ถูกเน้น3 2 3" xfId="309" xr:uid="{00000000-0005-0000-0000-000097040000}"/>
    <cellStyle name="ส่วนที่ถูกเน้น3 2 4" xfId="434" xr:uid="{00000000-0005-0000-0000-000098040000}"/>
    <cellStyle name="ส่วนที่ถูกเน้น3 2 4 2" xfId="629" xr:uid="{00000000-0005-0000-0000-000099040000}"/>
    <cellStyle name="ส่วนที่ถูกเน้น3 2 4 2 2" xfId="897" xr:uid="{00000000-0005-0000-0000-00009A040000}"/>
    <cellStyle name="ส่วนที่ถูกเน้น3 2 4 3" xfId="986" xr:uid="{00000000-0005-0000-0000-00009B040000}"/>
    <cellStyle name="ส่วนที่ถูกเน้น3 2 4 4" xfId="1044" xr:uid="{00000000-0005-0000-0000-00009C040000}"/>
    <cellStyle name="ส่วนที่ถูกเน้น3 2 5" xfId="1330" xr:uid="{00000000-0005-0000-0000-00009D040000}"/>
    <cellStyle name="ส่วนที่ถูกเน้น3 3" xfId="310" xr:uid="{00000000-0005-0000-0000-00009E040000}"/>
    <cellStyle name="ส่วนที่ถูกเน้น3 3 2" xfId="435" xr:uid="{00000000-0005-0000-0000-00009F040000}"/>
    <cellStyle name="ส่วนที่ถูกเน้น3 3 2 2" xfId="1189" xr:uid="{00000000-0005-0000-0000-0000A0040000}"/>
    <cellStyle name="ส่วนที่ถูกเน้น3 3 2 3" xfId="1392" xr:uid="{00000000-0005-0000-0000-0000A1040000}"/>
    <cellStyle name="ส่วนที่ถูกเน้น3 3 2 4" xfId="1140" xr:uid="{00000000-0005-0000-0000-0000A2040000}"/>
    <cellStyle name="ส่วนที่ถูกเน้น3 3 3" xfId="1331" xr:uid="{00000000-0005-0000-0000-0000A3040000}"/>
    <cellStyle name="ส่วนที่ถูกเน้น3 4" xfId="630" xr:uid="{00000000-0005-0000-0000-0000A4040000}"/>
    <cellStyle name="ส่วนที่ถูกเน้น3 4 2" xfId="1231" xr:uid="{00000000-0005-0000-0000-0000A5040000}"/>
    <cellStyle name="ส่วนที่ถูกเน้น3 4 3" xfId="1435" xr:uid="{00000000-0005-0000-0000-0000A6040000}"/>
    <cellStyle name="ส่วนที่ถูกเน้น3 4 4" xfId="1139" xr:uid="{00000000-0005-0000-0000-0000A7040000}"/>
    <cellStyle name="ส่วนที่ถูกเน้น3 5" xfId="631" xr:uid="{00000000-0005-0000-0000-0000A8040000}"/>
    <cellStyle name="ส่วนที่ถูกเน้น3 6" xfId="832" xr:uid="{00000000-0005-0000-0000-0000A9040000}"/>
    <cellStyle name="ส่วนที่ถูกเน้น3 7" xfId="927" xr:uid="{00000000-0005-0000-0000-0000AA040000}"/>
    <cellStyle name="ส่วนที่ถูกเน้น3 8" xfId="831" xr:uid="{00000000-0005-0000-0000-0000AB040000}"/>
    <cellStyle name="ส่วนที่ถูกเน้น3 9" xfId="1329" xr:uid="{00000000-0005-0000-0000-0000AC040000}"/>
    <cellStyle name="ส่วนที่ถูกเน้น4 2" xfId="312" xr:uid="{00000000-0005-0000-0000-0000AD040000}"/>
    <cellStyle name="ส่วนที่ถูกเน้น4 2 2" xfId="313" xr:uid="{00000000-0005-0000-0000-0000AE040000}"/>
    <cellStyle name="ส่วนที่ถูกเน้น4 2 3" xfId="314" xr:uid="{00000000-0005-0000-0000-0000AF040000}"/>
    <cellStyle name="ส่วนที่ถูกเน้น4 2 4" xfId="436" xr:uid="{00000000-0005-0000-0000-0000B0040000}"/>
    <cellStyle name="ส่วนที่ถูกเน้น4 2 4 2" xfId="632" xr:uid="{00000000-0005-0000-0000-0000B1040000}"/>
    <cellStyle name="ส่วนที่ถูกเน้น4 2 4 2 2" xfId="898" xr:uid="{00000000-0005-0000-0000-0000B2040000}"/>
    <cellStyle name="ส่วนที่ถูกเน้น4 2 4 3" xfId="987" xr:uid="{00000000-0005-0000-0000-0000B3040000}"/>
    <cellStyle name="ส่วนที่ถูกเน้น4 2 4 4" xfId="1045" xr:uid="{00000000-0005-0000-0000-0000B4040000}"/>
    <cellStyle name="ส่วนที่ถูกเน้น4 2 5" xfId="1333" xr:uid="{00000000-0005-0000-0000-0000B5040000}"/>
    <cellStyle name="ส่วนที่ถูกเน้น4 3" xfId="315" xr:uid="{00000000-0005-0000-0000-0000B6040000}"/>
    <cellStyle name="ส่วนที่ถูกเน้น4 3 2" xfId="437" xr:uid="{00000000-0005-0000-0000-0000B7040000}"/>
    <cellStyle name="ส่วนที่ถูกเน้น4 3 2 2" xfId="1190" xr:uid="{00000000-0005-0000-0000-0000B8040000}"/>
    <cellStyle name="ส่วนที่ถูกเน้น4 3 2 3" xfId="1393" xr:uid="{00000000-0005-0000-0000-0000B9040000}"/>
    <cellStyle name="ส่วนที่ถูกเน้น4 3 2 4" xfId="1142" xr:uid="{00000000-0005-0000-0000-0000BA040000}"/>
    <cellStyle name="ส่วนที่ถูกเน้น4 3 3" xfId="1334" xr:uid="{00000000-0005-0000-0000-0000BB040000}"/>
    <cellStyle name="ส่วนที่ถูกเน้น4 4" xfId="633" xr:uid="{00000000-0005-0000-0000-0000BC040000}"/>
    <cellStyle name="ส่วนที่ถูกเน้น4 4 2" xfId="1232" xr:uid="{00000000-0005-0000-0000-0000BD040000}"/>
    <cellStyle name="ส่วนที่ถูกเน้น4 4 3" xfId="1436" xr:uid="{00000000-0005-0000-0000-0000BE040000}"/>
    <cellStyle name="ส่วนที่ถูกเน้น4 4 4" xfId="1141" xr:uid="{00000000-0005-0000-0000-0000BF040000}"/>
    <cellStyle name="ส่วนที่ถูกเน้น4 5" xfId="634" xr:uid="{00000000-0005-0000-0000-0000C0040000}"/>
    <cellStyle name="ส่วนที่ถูกเน้น4 6" xfId="833" xr:uid="{00000000-0005-0000-0000-0000C1040000}"/>
    <cellStyle name="ส่วนที่ถูกเน้น4 7" xfId="929" xr:uid="{00000000-0005-0000-0000-0000C2040000}"/>
    <cellStyle name="ส่วนที่ถูกเน้น4 8" xfId="834" xr:uid="{00000000-0005-0000-0000-0000C3040000}"/>
    <cellStyle name="ส่วนที่ถูกเน้น4 9" xfId="1332" xr:uid="{00000000-0005-0000-0000-0000C4040000}"/>
    <cellStyle name="ส่วนที่ถูกเน้น5 2" xfId="317" xr:uid="{00000000-0005-0000-0000-0000C5040000}"/>
    <cellStyle name="ส่วนที่ถูกเน้น5 2 2" xfId="318" xr:uid="{00000000-0005-0000-0000-0000C6040000}"/>
    <cellStyle name="ส่วนที่ถูกเน้น5 2 3" xfId="319" xr:uid="{00000000-0005-0000-0000-0000C7040000}"/>
    <cellStyle name="ส่วนที่ถูกเน้น5 2 4" xfId="438" xr:uid="{00000000-0005-0000-0000-0000C8040000}"/>
    <cellStyle name="ส่วนที่ถูกเน้น5 2 4 2" xfId="635" xr:uid="{00000000-0005-0000-0000-0000C9040000}"/>
    <cellStyle name="ส่วนที่ถูกเน้น5 2 4 2 2" xfId="899" xr:uid="{00000000-0005-0000-0000-0000CA040000}"/>
    <cellStyle name="ส่วนที่ถูกเน้น5 2 4 3" xfId="988" xr:uid="{00000000-0005-0000-0000-0000CB040000}"/>
    <cellStyle name="ส่วนที่ถูกเน้น5 2 4 4" xfId="1046" xr:uid="{00000000-0005-0000-0000-0000CC040000}"/>
    <cellStyle name="ส่วนที่ถูกเน้น5 2 5" xfId="1336" xr:uid="{00000000-0005-0000-0000-0000CD040000}"/>
    <cellStyle name="ส่วนที่ถูกเน้น5 3" xfId="320" xr:uid="{00000000-0005-0000-0000-0000CE040000}"/>
    <cellStyle name="ส่วนที่ถูกเน้น5 3 2" xfId="439" xr:uid="{00000000-0005-0000-0000-0000CF040000}"/>
    <cellStyle name="ส่วนที่ถูกเน้น5 3 2 2" xfId="1191" xr:uid="{00000000-0005-0000-0000-0000D0040000}"/>
    <cellStyle name="ส่วนที่ถูกเน้น5 3 2 3" xfId="1394" xr:uid="{00000000-0005-0000-0000-0000D1040000}"/>
    <cellStyle name="ส่วนที่ถูกเน้น5 3 2 4" xfId="1144" xr:uid="{00000000-0005-0000-0000-0000D2040000}"/>
    <cellStyle name="ส่วนที่ถูกเน้น5 3 3" xfId="1337" xr:uid="{00000000-0005-0000-0000-0000D3040000}"/>
    <cellStyle name="ส่วนที่ถูกเน้น5 4" xfId="636" xr:uid="{00000000-0005-0000-0000-0000D4040000}"/>
    <cellStyle name="ส่วนที่ถูกเน้น5 4 2" xfId="1233" xr:uid="{00000000-0005-0000-0000-0000D5040000}"/>
    <cellStyle name="ส่วนที่ถูกเน้น5 4 3" xfId="1437" xr:uid="{00000000-0005-0000-0000-0000D6040000}"/>
    <cellStyle name="ส่วนที่ถูกเน้น5 4 4" xfId="1143" xr:uid="{00000000-0005-0000-0000-0000D7040000}"/>
    <cellStyle name="ส่วนที่ถูกเน้น5 5" xfId="637" xr:uid="{00000000-0005-0000-0000-0000D8040000}"/>
    <cellStyle name="ส่วนที่ถูกเน้น5 6" xfId="835" xr:uid="{00000000-0005-0000-0000-0000D9040000}"/>
    <cellStyle name="ส่วนที่ถูกเน้น5 7" xfId="931" xr:uid="{00000000-0005-0000-0000-0000DA040000}"/>
    <cellStyle name="ส่วนที่ถูกเน้น5 8" xfId="836" xr:uid="{00000000-0005-0000-0000-0000DB040000}"/>
    <cellStyle name="ส่วนที่ถูกเน้น5 9" xfId="1335" xr:uid="{00000000-0005-0000-0000-0000DC040000}"/>
    <cellStyle name="ส่วนที่ถูกเน้น6 2" xfId="322" xr:uid="{00000000-0005-0000-0000-0000DD040000}"/>
    <cellStyle name="ส่วนที่ถูกเน้น6 2 2" xfId="323" xr:uid="{00000000-0005-0000-0000-0000DE040000}"/>
    <cellStyle name="ส่วนที่ถูกเน้น6 2 3" xfId="324" xr:uid="{00000000-0005-0000-0000-0000DF040000}"/>
    <cellStyle name="ส่วนที่ถูกเน้น6 2 4" xfId="440" xr:uid="{00000000-0005-0000-0000-0000E0040000}"/>
    <cellStyle name="ส่วนที่ถูกเน้น6 2 4 2" xfId="638" xr:uid="{00000000-0005-0000-0000-0000E1040000}"/>
    <cellStyle name="ส่วนที่ถูกเน้น6 2 4 2 2" xfId="900" xr:uid="{00000000-0005-0000-0000-0000E2040000}"/>
    <cellStyle name="ส่วนที่ถูกเน้น6 2 4 3" xfId="989" xr:uid="{00000000-0005-0000-0000-0000E3040000}"/>
    <cellStyle name="ส่วนที่ถูกเน้น6 2 4 4" xfId="1047" xr:uid="{00000000-0005-0000-0000-0000E4040000}"/>
    <cellStyle name="ส่วนที่ถูกเน้น6 2 5" xfId="1339" xr:uid="{00000000-0005-0000-0000-0000E5040000}"/>
    <cellStyle name="ส่วนที่ถูกเน้น6 3" xfId="325" xr:uid="{00000000-0005-0000-0000-0000E6040000}"/>
    <cellStyle name="ส่วนที่ถูกเน้น6 3 2" xfId="441" xr:uid="{00000000-0005-0000-0000-0000E7040000}"/>
    <cellStyle name="ส่วนที่ถูกเน้น6 3 2 2" xfId="1192" xr:uid="{00000000-0005-0000-0000-0000E8040000}"/>
    <cellStyle name="ส่วนที่ถูกเน้น6 3 2 3" xfId="1395" xr:uid="{00000000-0005-0000-0000-0000E9040000}"/>
    <cellStyle name="ส่วนที่ถูกเน้น6 3 2 4" xfId="1146" xr:uid="{00000000-0005-0000-0000-0000EA040000}"/>
    <cellStyle name="ส่วนที่ถูกเน้น6 3 3" xfId="1340" xr:uid="{00000000-0005-0000-0000-0000EB040000}"/>
    <cellStyle name="ส่วนที่ถูกเน้น6 4" xfId="639" xr:uid="{00000000-0005-0000-0000-0000EC040000}"/>
    <cellStyle name="ส่วนที่ถูกเน้น6 4 2" xfId="1234" xr:uid="{00000000-0005-0000-0000-0000ED040000}"/>
    <cellStyle name="ส่วนที่ถูกเน้น6 4 3" xfId="1438" xr:uid="{00000000-0005-0000-0000-0000EE040000}"/>
    <cellStyle name="ส่วนที่ถูกเน้น6 4 4" xfId="1145" xr:uid="{00000000-0005-0000-0000-0000EF040000}"/>
    <cellStyle name="ส่วนที่ถูกเน้น6 5" xfId="640" xr:uid="{00000000-0005-0000-0000-0000F0040000}"/>
    <cellStyle name="ส่วนที่ถูกเน้น6 6" xfId="837" xr:uid="{00000000-0005-0000-0000-0000F1040000}"/>
    <cellStyle name="ส่วนที่ถูกเน้น6 7" xfId="932" xr:uid="{00000000-0005-0000-0000-0000F2040000}"/>
    <cellStyle name="ส่วนที่ถูกเน้น6 8" xfId="838" xr:uid="{00000000-0005-0000-0000-0000F3040000}"/>
    <cellStyle name="ส่วนที่ถูกเน้น6 9" xfId="1338" xr:uid="{00000000-0005-0000-0000-0000F4040000}"/>
    <cellStyle name="แสดงผล 2" xfId="327" xr:uid="{00000000-0005-0000-0000-0000F5040000}"/>
    <cellStyle name="แสดงผล 2 2" xfId="328" xr:uid="{00000000-0005-0000-0000-0000F6040000}"/>
    <cellStyle name="แสดงผล 2 3" xfId="329" xr:uid="{00000000-0005-0000-0000-0000F7040000}"/>
    <cellStyle name="แสดงผล 2 4" xfId="442" xr:uid="{00000000-0005-0000-0000-0000F8040000}"/>
    <cellStyle name="แสดงผล 2 4 2" xfId="641" xr:uid="{00000000-0005-0000-0000-0000F9040000}"/>
    <cellStyle name="แสดงผล 2 4 2 2" xfId="901" xr:uid="{00000000-0005-0000-0000-0000FA040000}"/>
    <cellStyle name="แสดงผล 2 4 3" xfId="990" xr:uid="{00000000-0005-0000-0000-0000FB040000}"/>
    <cellStyle name="แสดงผล 2 4 4" xfId="1048" xr:uid="{00000000-0005-0000-0000-0000FC040000}"/>
    <cellStyle name="แสดงผล 2 5" xfId="1342" xr:uid="{00000000-0005-0000-0000-0000FD040000}"/>
    <cellStyle name="แสดงผล 3" xfId="330" xr:uid="{00000000-0005-0000-0000-0000FE040000}"/>
    <cellStyle name="แสดงผล 3 2" xfId="443" xr:uid="{00000000-0005-0000-0000-0000FF040000}"/>
    <cellStyle name="แสดงผล 3 2 2" xfId="1193" xr:uid="{00000000-0005-0000-0000-000000050000}"/>
    <cellStyle name="แสดงผล 3 2 3" xfId="1396" xr:uid="{00000000-0005-0000-0000-000001050000}"/>
    <cellStyle name="แสดงผล 3 2 4" xfId="1148" xr:uid="{00000000-0005-0000-0000-000002050000}"/>
    <cellStyle name="แสดงผล 3 3" xfId="1343" xr:uid="{00000000-0005-0000-0000-000003050000}"/>
    <cellStyle name="แสดงผล 4" xfId="642" xr:uid="{00000000-0005-0000-0000-000004050000}"/>
    <cellStyle name="แสดงผล 4 2" xfId="1235" xr:uid="{00000000-0005-0000-0000-000005050000}"/>
    <cellStyle name="แสดงผล 4 3" xfId="1439" xr:uid="{00000000-0005-0000-0000-000006050000}"/>
    <cellStyle name="แสดงผล 4 4" xfId="1147" xr:uid="{00000000-0005-0000-0000-000007050000}"/>
    <cellStyle name="แสดงผล 5" xfId="643" xr:uid="{00000000-0005-0000-0000-000008050000}"/>
    <cellStyle name="แสดงผล 6" xfId="839" xr:uid="{00000000-0005-0000-0000-000009050000}"/>
    <cellStyle name="แสดงผล 7" xfId="933" xr:uid="{00000000-0005-0000-0000-00000A050000}"/>
    <cellStyle name="แสดงผล 8" xfId="840" xr:uid="{00000000-0005-0000-0000-00000B050000}"/>
    <cellStyle name="แสดงผล 9" xfId="1341" xr:uid="{00000000-0005-0000-0000-00000C050000}"/>
    <cellStyle name="หมายเหตุ 2" xfId="332" xr:uid="{00000000-0005-0000-0000-00000D050000}"/>
    <cellStyle name="หมายเหตุ 2 10" xfId="919" xr:uid="{00000000-0005-0000-0000-00000E050000}"/>
    <cellStyle name="หมายเหตุ 2 11" xfId="1345" xr:uid="{00000000-0005-0000-0000-00000F050000}"/>
    <cellStyle name="หมายเหตุ 2 2" xfId="333" xr:uid="{00000000-0005-0000-0000-000010050000}"/>
    <cellStyle name="หมายเหตุ 2 2 2" xfId="334" xr:uid="{00000000-0005-0000-0000-000011050000}"/>
    <cellStyle name="หมายเหตุ 2 2 2 2" xfId="487" xr:uid="{00000000-0005-0000-0000-000012050000}"/>
    <cellStyle name="หมายเหตุ 2 2 2 3" xfId="842" xr:uid="{00000000-0005-0000-0000-000013050000}"/>
    <cellStyle name="หมายเหตุ 2 2 3" xfId="335" xr:uid="{00000000-0005-0000-0000-000014050000}"/>
    <cellStyle name="หมายเหตุ 2 2 3 2" xfId="488" xr:uid="{00000000-0005-0000-0000-000015050000}"/>
    <cellStyle name="หมายเหตุ 2 2 3 3" xfId="843" xr:uid="{00000000-0005-0000-0000-000016050000}"/>
    <cellStyle name="หมายเหตุ 2 2 4" xfId="486" xr:uid="{00000000-0005-0000-0000-000017050000}"/>
    <cellStyle name="หมายเหตุ 2 2 5" xfId="645" xr:uid="{00000000-0005-0000-0000-000018050000}"/>
    <cellStyle name="หมายเหตุ 2 2 6" xfId="846" xr:uid="{00000000-0005-0000-0000-000019050000}"/>
    <cellStyle name="หมายเหตุ 2 3" xfId="336" xr:uid="{00000000-0005-0000-0000-00001A050000}"/>
    <cellStyle name="หมายเหตุ 2 3 2" xfId="489" xr:uid="{00000000-0005-0000-0000-00001B050000}"/>
    <cellStyle name="หมายเหตุ 2 3 3" xfId="646" xr:uid="{00000000-0005-0000-0000-00001C050000}"/>
    <cellStyle name="หมายเหตุ 2 3 4" xfId="847" xr:uid="{00000000-0005-0000-0000-00001D050000}"/>
    <cellStyle name="หมายเหตุ 2 4" xfId="337" xr:uid="{00000000-0005-0000-0000-00001E050000}"/>
    <cellStyle name="หมายเหตุ 2 4 2" xfId="490" xr:uid="{00000000-0005-0000-0000-00001F050000}"/>
    <cellStyle name="หมายเหตุ 2 4 3" xfId="647" xr:uid="{00000000-0005-0000-0000-000020050000}"/>
    <cellStyle name="หมายเหตุ 2 4 4" xfId="849" xr:uid="{00000000-0005-0000-0000-000021050000}"/>
    <cellStyle name="หมายเหตุ 2 5" xfId="338" xr:uid="{00000000-0005-0000-0000-000022050000}"/>
    <cellStyle name="หมายเหตุ 2 5 2" xfId="491" xr:uid="{00000000-0005-0000-0000-000023050000}"/>
    <cellStyle name="หมายเหตุ 2 5 3" xfId="648" xr:uid="{00000000-0005-0000-0000-000024050000}"/>
    <cellStyle name="หมายเหตุ 2 5 4" xfId="850" xr:uid="{00000000-0005-0000-0000-000025050000}"/>
    <cellStyle name="หมายเหตุ 2 6" xfId="339" xr:uid="{00000000-0005-0000-0000-000026050000}"/>
    <cellStyle name="หมายเหตุ 2 6 2" xfId="492" xr:uid="{00000000-0005-0000-0000-000027050000}"/>
    <cellStyle name="หมายเหตุ 2 6 3" xfId="649" xr:uid="{00000000-0005-0000-0000-000028050000}"/>
    <cellStyle name="หมายเหตุ 2 6 4" xfId="851" xr:uid="{00000000-0005-0000-0000-000029050000}"/>
    <cellStyle name="หมายเหตุ 2 7" xfId="444" xr:uid="{00000000-0005-0000-0000-00002A050000}"/>
    <cellStyle name="หมายเหตุ 2 7 2" xfId="650" xr:uid="{00000000-0005-0000-0000-00002B050000}"/>
    <cellStyle name="หมายเหตุ 2 7 2 2" xfId="902" xr:uid="{00000000-0005-0000-0000-00002C050000}"/>
    <cellStyle name="หมายเหตุ 2 7 3" xfId="991" xr:uid="{00000000-0005-0000-0000-00002D050000}"/>
    <cellStyle name="หมายเหตุ 2 7 4" xfId="1049" xr:uid="{00000000-0005-0000-0000-00002E050000}"/>
    <cellStyle name="หมายเหตุ 2 8" xfId="485" xr:uid="{00000000-0005-0000-0000-00002F050000}"/>
    <cellStyle name="หมายเหตุ 2 9" xfId="644" xr:uid="{00000000-0005-0000-0000-000030050000}"/>
    <cellStyle name="หมายเหตุ 3" xfId="340" xr:uid="{00000000-0005-0000-0000-000031050000}"/>
    <cellStyle name="หมายเหตุ 3 2" xfId="445" xr:uid="{00000000-0005-0000-0000-000032050000}"/>
    <cellStyle name="หมายเหตุ 3 2 2" xfId="844" xr:uid="{00000000-0005-0000-0000-000033050000}"/>
    <cellStyle name="หมายเหตุ 3 2 2 2" xfId="903" xr:uid="{00000000-0005-0000-0000-000034050000}"/>
    <cellStyle name="หมายเหตุ 3 2 2 2 2" xfId="1244" xr:uid="{00000000-0005-0000-0000-000035050000}"/>
    <cellStyle name="หมายเหตุ 3 2 2 2 3" xfId="1448" xr:uid="{00000000-0005-0000-0000-000036050000}"/>
    <cellStyle name="หมายเหตุ 3 2 2 2 4" xfId="1241" xr:uid="{00000000-0005-0000-0000-000037050000}"/>
    <cellStyle name="หมายเหตุ 3 2 2 3" xfId="1445" xr:uid="{00000000-0005-0000-0000-000038050000}"/>
    <cellStyle name="หมายเหตุ 3 2 3" xfId="992" xr:uid="{00000000-0005-0000-0000-000039050000}"/>
    <cellStyle name="หมายเหตุ 3 2 4" xfId="1050" xr:uid="{00000000-0005-0000-0000-00003A050000}"/>
    <cellStyle name="หมายเหตุ 3 2 5" xfId="1397" xr:uid="{00000000-0005-0000-0000-00003B050000}"/>
    <cellStyle name="หมายเหตุ 3 3" xfId="493" xr:uid="{00000000-0005-0000-0000-00003C050000}"/>
    <cellStyle name="หมายเหตุ 3 4" xfId="651" xr:uid="{00000000-0005-0000-0000-00003D050000}"/>
    <cellStyle name="หมายเหตุ 3 5" xfId="852" xr:uid="{00000000-0005-0000-0000-00003E050000}"/>
    <cellStyle name="หมายเหตุ 3 6" xfId="1346" xr:uid="{00000000-0005-0000-0000-00003F050000}"/>
    <cellStyle name="หมายเหตุ 4" xfId="652" xr:uid="{00000000-0005-0000-0000-000040050000}"/>
    <cellStyle name="หมายเหตุ 4 2" xfId="1236" xr:uid="{00000000-0005-0000-0000-000041050000}"/>
    <cellStyle name="หมายเหตุ 4 3" xfId="1440" xr:uid="{00000000-0005-0000-0000-000042050000}"/>
    <cellStyle name="หมายเหตุ 4 4" xfId="1149" xr:uid="{00000000-0005-0000-0000-000043050000}"/>
    <cellStyle name="หมายเหตุ 5" xfId="653" xr:uid="{00000000-0005-0000-0000-000044050000}"/>
    <cellStyle name="หมายเหตุ 6" xfId="841" xr:uid="{00000000-0005-0000-0000-000045050000}"/>
    <cellStyle name="หมายเหตุ 7" xfId="934" xr:uid="{00000000-0005-0000-0000-000046050000}"/>
    <cellStyle name="หมายเหตุ 8" xfId="920" xr:uid="{00000000-0005-0000-0000-000047050000}"/>
    <cellStyle name="หมายเหตุ 9" xfId="1344" xr:uid="{00000000-0005-0000-0000-000048050000}"/>
    <cellStyle name="หัวเรื่อง 1 2" xfId="342" xr:uid="{00000000-0005-0000-0000-000049050000}"/>
    <cellStyle name="หัวเรื่อง 1 2 2" xfId="343" xr:uid="{00000000-0005-0000-0000-00004A050000}"/>
    <cellStyle name="หัวเรื่อง 1 2 3" xfId="344" xr:uid="{00000000-0005-0000-0000-00004B050000}"/>
    <cellStyle name="หัวเรื่อง 1 2 4" xfId="446" xr:uid="{00000000-0005-0000-0000-00004C050000}"/>
    <cellStyle name="หัวเรื่อง 1 2 4 2" xfId="654" xr:uid="{00000000-0005-0000-0000-00004D050000}"/>
    <cellStyle name="หัวเรื่อง 1 2 4 2 2" xfId="904" xr:uid="{00000000-0005-0000-0000-00004E050000}"/>
    <cellStyle name="หัวเรื่อง 1 2 4 3" xfId="993" xr:uid="{00000000-0005-0000-0000-00004F050000}"/>
    <cellStyle name="หัวเรื่อง 1 2 4 4" xfId="1051" xr:uid="{00000000-0005-0000-0000-000050050000}"/>
    <cellStyle name="หัวเรื่อง 1 2 5" xfId="1348" xr:uid="{00000000-0005-0000-0000-000051050000}"/>
    <cellStyle name="หัวเรื่อง 1 3" xfId="345" xr:uid="{00000000-0005-0000-0000-000052050000}"/>
    <cellStyle name="หัวเรื่อง 1 3 2" xfId="447" xr:uid="{00000000-0005-0000-0000-000053050000}"/>
    <cellStyle name="หัวเรื่อง 1 3 2 2" xfId="1194" xr:uid="{00000000-0005-0000-0000-000054050000}"/>
    <cellStyle name="หัวเรื่อง 1 3 2 3" xfId="1398" xr:uid="{00000000-0005-0000-0000-000055050000}"/>
    <cellStyle name="หัวเรื่อง 1 3 2 4" xfId="1151" xr:uid="{00000000-0005-0000-0000-000056050000}"/>
    <cellStyle name="หัวเรื่อง 1 3 3" xfId="1349" xr:uid="{00000000-0005-0000-0000-000057050000}"/>
    <cellStyle name="หัวเรื่อง 1 4" xfId="655" xr:uid="{00000000-0005-0000-0000-000058050000}"/>
    <cellStyle name="หัวเรื่อง 1 4 2" xfId="1237" xr:uid="{00000000-0005-0000-0000-000059050000}"/>
    <cellStyle name="หัวเรื่อง 1 4 3" xfId="1441" xr:uid="{00000000-0005-0000-0000-00005A050000}"/>
    <cellStyle name="หัวเรื่อง 1 4 4" xfId="1150" xr:uid="{00000000-0005-0000-0000-00005B050000}"/>
    <cellStyle name="หัวเรื่อง 1 5" xfId="656" xr:uid="{00000000-0005-0000-0000-00005C050000}"/>
    <cellStyle name="หัวเรื่อง 1 6" xfId="845" xr:uid="{00000000-0005-0000-0000-00005D050000}"/>
    <cellStyle name="หัวเรื่อง 1 7" xfId="935" xr:uid="{00000000-0005-0000-0000-00005E050000}"/>
    <cellStyle name="หัวเรื่อง 1 8" xfId="854" xr:uid="{00000000-0005-0000-0000-00005F050000}"/>
    <cellStyle name="หัวเรื่อง 1 9" xfId="1347" xr:uid="{00000000-0005-0000-0000-000060050000}"/>
    <cellStyle name="หัวเรื่อง 2 2" xfId="347" xr:uid="{00000000-0005-0000-0000-000061050000}"/>
    <cellStyle name="หัวเรื่อง 2 2 2" xfId="348" xr:uid="{00000000-0005-0000-0000-000062050000}"/>
    <cellStyle name="หัวเรื่อง 2 2 3" xfId="349" xr:uid="{00000000-0005-0000-0000-000063050000}"/>
    <cellStyle name="หัวเรื่อง 2 2 4" xfId="448" xr:uid="{00000000-0005-0000-0000-000064050000}"/>
    <cellStyle name="หัวเรื่อง 2 2 4 2" xfId="657" xr:uid="{00000000-0005-0000-0000-000065050000}"/>
    <cellStyle name="หัวเรื่อง 2 2 4 2 2" xfId="905" xr:uid="{00000000-0005-0000-0000-000066050000}"/>
    <cellStyle name="หัวเรื่อง 2 2 4 3" xfId="994" xr:uid="{00000000-0005-0000-0000-000067050000}"/>
    <cellStyle name="หัวเรื่อง 2 2 4 4" xfId="1052" xr:uid="{00000000-0005-0000-0000-000068050000}"/>
    <cellStyle name="หัวเรื่อง 2 2 5" xfId="1351" xr:uid="{00000000-0005-0000-0000-000069050000}"/>
    <cellStyle name="หัวเรื่อง 2 3" xfId="350" xr:uid="{00000000-0005-0000-0000-00006A050000}"/>
    <cellStyle name="หัวเรื่อง 2 3 2" xfId="449" xr:uid="{00000000-0005-0000-0000-00006B050000}"/>
    <cellStyle name="หัวเรื่อง 2 3 2 2" xfId="1195" xr:uid="{00000000-0005-0000-0000-00006C050000}"/>
    <cellStyle name="หัวเรื่อง 2 3 2 3" xfId="1399" xr:uid="{00000000-0005-0000-0000-00006D050000}"/>
    <cellStyle name="หัวเรื่อง 2 3 2 4" xfId="1153" xr:uid="{00000000-0005-0000-0000-00006E050000}"/>
    <cellStyle name="หัวเรื่อง 2 3 3" xfId="1352" xr:uid="{00000000-0005-0000-0000-00006F050000}"/>
    <cellStyle name="หัวเรื่อง 2 4" xfId="658" xr:uid="{00000000-0005-0000-0000-000070050000}"/>
    <cellStyle name="หัวเรื่อง 2 4 2" xfId="1238" xr:uid="{00000000-0005-0000-0000-000071050000}"/>
    <cellStyle name="หัวเรื่อง 2 4 3" xfId="1442" xr:uid="{00000000-0005-0000-0000-000072050000}"/>
    <cellStyle name="หัวเรื่อง 2 4 4" xfId="1152" xr:uid="{00000000-0005-0000-0000-000073050000}"/>
    <cellStyle name="หัวเรื่อง 2 5" xfId="659" xr:uid="{00000000-0005-0000-0000-000074050000}"/>
    <cellStyle name="หัวเรื่อง 2 6" xfId="848" xr:uid="{00000000-0005-0000-0000-000075050000}"/>
    <cellStyle name="หัวเรื่อง 2 7" xfId="936" xr:uid="{00000000-0005-0000-0000-000076050000}"/>
    <cellStyle name="หัวเรื่อง 2 8" xfId="856" xr:uid="{00000000-0005-0000-0000-000077050000}"/>
    <cellStyle name="หัวเรื่อง 2 9" xfId="1350" xr:uid="{00000000-0005-0000-0000-000078050000}"/>
    <cellStyle name="หัวเรื่อง 3 2" xfId="352" xr:uid="{00000000-0005-0000-0000-000079050000}"/>
    <cellStyle name="หัวเรื่อง 3 2 2" xfId="353" xr:uid="{00000000-0005-0000-0000-00007A050000}"/>
    <cellStyle name="หัวเรื่อง 3 2 3" xfId="354" xr:uid="{00000000-0005-0000-0000-00007B050000}"/>
    <cellStyle name="หัวเรื่อง 3 2 4" xfId="450" xr:uid="{00000000-0005-0000-0000-00007C050000}"/>
    <cellStyle name="หัวเรื่อง 3 2 4 2" xfId="660" xr:uid="{00000000-0005-0000-0000-00007D050000}"/>
    <cellStyle name="หัวเรื่อง 3 2 4 2 2" xfId="906" xr:uid="{00000000-0005-0000-0000-00007E050000}"/>
    <cellStyle name="หัวเรื่อง 3 2 4 3" xfId="995" xr:uid="{00000000-0005-0000-0000-00007F050000}"/>
    <cellStyle name="หัวเรื่อง 3 2 4 4" xfId="1053" xr:uid="{00000000-0005-0000-0000-000080050000}"/>
    <cellStyle name="หัวเรื่อง 3 2 5" xfId="1354" xr:uid="{00000000-0005-0000-0000-000081050000}"/>
    <cellStyle name="หัวเรื่อง 3 3" xfId="355" xr:uid="{00000000-0005-0000-0000-000082050000}"/>
    <cellStyle name="หัวเรื่อง 3 3 2" xfId="451" xr:uid="{00000000-0005-0000-0000-000083050000}"/>
    <cellStyle name="หัวเรื่อง 3 3 2 2" xfId="1196" xr:uid="{00000000-0005-0000-0000-000084050000}"/>
    <cellStyle name="หัวเรื่อง 3 3 2 3" xfId="1400" xr:uid="{00000000-0005-0000-0000-000085050000}"/>
    <cellStyle name="หัวเรื่อง 3 3 2 4" xfId="1155" xr:uid="{00000000-0005-0000-0000-000086050000}"/>
    <cellStyle name="หัวเรื่อง 3 3 3" xfId="1355" xr:uid="{00000000-0005-0000-0000-000087050000}"/>
    <cellStyle name="หัวเรื่อง 3 4" xfId="661" xr:uid="{00000000-0005-0000-0000-000088050000}"/>
    <cellStyle name="หัวเรื่อง 3 4 2" xfId="1239" xr:uid="{00000000-0005-0000-0000-000089050000}"/>
    <cellStyle name="หัวเรื่อง 3 4 3" xfId="1443" xr:uid="{00000000-0005-0000-0000-00008A050000}"/>
    <cellStyle name="หัวเรื่อง 3 4 4" xfId="1154" xr:uid="{00000000-0005-0000-0000-00008B050000}"/>
    <cellStyle name="หัวเรื่อง 3 5" xfId="662" xr:uid="{00000000-0005-0000-0000-00008C050000}"/>
    <cellStyle name="หัวเรื่อง 3 6" xfId="853" xr:uid="{00000000-0005-0000-0000-00008D050000}"/>
    <cellStyle name="หัวเรื่อง 3 7" xfId="937" xr:uid="{00000000-0005-0000-0000-00008E050000}"/>
    <cellStyle name="หัวเรื่อง 3 8" xfId="1004" xr:uid="{00000000-0005-0000-0000-00008F050000}"/>
    <cellStyle name="หัวเรื่อง 3 9" xfId="1353" xr:uid="{00000000-0005-0000-0000-000090050000}"/>
    <cellStyle name="หัวเรื่อง 4 2" xfId="357" xr:uid="{00000000-0005-0000-0000-000091050000}"/>
    <cellStyle name="หัวเรื่อง 4 2 2" xfId="358" xr:uid="{00000000-0005-0000-0000-000092050000}"/>
    <cellStyle name="หัวเรื่อง 4 2 3" xfId="359" xr:uid="{00000000-0005-0000-0000-000093050000}"/>
    <cellStyle name="หัวเรื่อง 4 2 4" xfId="452" xr:uid="{00000000-0005-0000-0000-000094050000}"/>
    <cellStyle name="หัวเรื่อง 4 2 4 2" xfId="663" xr:uid="{00000000-0005-0000-0000-000095050000}"/>
    <cellStyle name="หัวเรื่อง 4 2 4 2 2" xfId="907" xr:uid="{00000000-0005-0000-0000-000096050000}"/>
    <cellStyle name="หัวเรื่อง 4 2 4 3" xfId="996" xr:uid="{00000000-0005-0000-0000-000097050000}"/>
    <cellStyle name="หัวเรื่อง 4 2 4 4" xfId="1054" xr:uid="{00000000-0005-0000-0000-000098050000}"/>
    <cellStyle name="หัวเรื่อง 4 2 5" xfId="1357" xr:uid="{00000000-0005-0000-0000-000099050000}"/>
    <cellStyle name="หัวเรื่อง 4 3" xfId="360" xr:uid="{00000000-0005-0000-0000-00009A050000}"/>
    <cellStyle name="หัวเรื่อง 4 3 2" xfId="453" xr:uid="{00000000-0005-0000-0000-00009B050000}"/>
    <cellStyle name="หัวเรื่อง 4 3 2 2" xfId="1197" xr:uid="{00000000-0005-0000-0000-00009C050000}"/>
    <cellStyle name="หัวเรื่อง 4 3 2 3" xfId="1401" xr:uid="{00000000-0005-0000-0000-00009D050000}"/>
    <cellStyle name="หัวเรื่อง 4 3 2 4" xfId="1157" xr:uid="{00000000-0005-0000-0000-00009E050000}"/>
    <cellStyle name="หัวเรื่อง 4 3 3" xfId="1358" xr:uid="{00000000-0005-0000-0000-00009F050000}"/>
    <cellStyle name="หัวเรื่อง 4 4" xfId="664" xr:uid="{00000000-0005-0000-0000-0000A0050000}"/>
    <cellStyle name="หัวเรื่อง 4 4 2" xfId="1240" xr:uid="{00000000-0005-0000-0000-0000A1050000}"/>
    <cellStyle name="หัวเรื่อง 4 4 3" xfId="1444" xr:uid="{00000000-0005-0000-0000-0000A2050000}"/>
    <cellStyle name="หัวเรื่อง 4 4 4" xfId="1156" xr:uid="{00000000-0005-0000-0000-0000A3050000}"/>
    <cellStyle name="หัวเรื่อง 4 5" xfId="665" xr:uid="{00000000-0005-0000-0000-0000A4050000}"/>
    <cellStyle name="หัวเรื่อง 4 6" xfId="855" xr:uid="{00000000-0005-0000-0000-0000A5050000}"/>
    <cellStyle name="หัวเรื่อง 4 7" xfId="938" xr:uid="{00000000-0005-0000-0000-0000A6050000}"/>
    <cellStyle name="หัวเรื่อง 4 8" xfId="1005" xr:uid="{00000000-0005-0000-0000-0000A7050000}"/>
    <cellStyle name="หัวเรื่อง 4 9" xfId="1356" xr:uid="{00000000-0005-0000-0000-0000A805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G17"/>
  <sheetViews>
    <sheetView workbookViewId="0">
      <selection activeCell="E12" sqref="E12"/>
    </sheetView>
  </sheetViews>
  <sheetFormatPr defaultRowHeight="30.75"/>
  <cols>
    <col min="1" max="1" width="13.140625" style="18" customWidth="1"/>
    <col min="2" max="2" width="12.7109375" style="40" customWidth="1"/>
    <col min="3" max="3" width="3.85546875" style="18" customWidth="1"/>
    <col min="4" max="4" width="12.85546875" style="40" customWidth="1"/>
    <col min="5" max="5" width="12" style="40" customWidth="1"/>
    <col min="6" max="6" width="14.42578125" style="18" customWidth="1"/>
    <col min="7" max="7" width="15.42578125" style="40" customWidth="1"/>
    <col min="8" max="16384" width="9.140625" style="18"/>
  </cols>
  <sheetData>
    <row r="1" spans="1:7">
      <c r="A1" s="386" t="s">
        <v>39</v>
      </c>
      <c r="B1" s="386"/>
      <c r="C1" s="386"/>
      <c r="D1" s="386"/>
      <c r="E1" s="386"/>
      <c r="F1" s="386"/>
      <c r="G1" s="386"/>
    </row>
    <row r="2" spans="1:7">
      <c r="A2" s="386" t="s">
        <v>40</v>
      </c>
      <c r="B2" s="386"/>
      <c r="C2" s="386"/>
      <c r="D2" s="386"/>
      <c r="E2" s="386"/>
      <c r="F2" s="386"/>
      <c r="G2" s="386"/>
    </row>
    <row r="3" spans="1:7" ht="17.25" customHeight="1">
      <c r="A3" s="19"/>
      <c r="B3" s="20"/>
      <c r="C3" s="19"/>
      <c r="D3" s="20"/>
      <c r="E3" s="20"/>
      <c r="F3" s="19"/>
      <c r="G3" s="20"/>
    </row>
    <row r="4" spans="1:7">
      <c r="A4" s="387" t="s">
        <v>0</v>
      </c>
      <c r="B4" s="389" t="s">
        <v>41</v>
      </c>
      <c r="C4" s="389"/>
      <c r="D4" s="389"/>
      <c r="E4" s="91" t="s">
        <v>89</v>
      </c>
      <c r="F4" s="391" t="s">
        <v>42</v>
      </c>
      <c r="G4" s="391"/>
    </row>
    <row r="5" spans="1:7">
      <c r="A5" s="388"/>
      <c r="B5" s="390"/>
      <c r="C5" s="390"/>
      <c r="D5" s="390"/>
      <c r="E5" s="92" t="s">
        <v>90</v>
      </c>
      <c r="F5" s="21" t="s">
        <v>43</v>
      </c>
      <c r="G5" s="22" t="s">
        <v>11</v>
      </c>
    </row>
    <row r="6" spans="1:7" s="28" customFormat="1">
      <c r="A6" s="384" t="s">
        <v>44</v>
      </c>
      <c r="B6" s="23">
        <v>60840</v>
      </c>
      <c r="C6" s="24" t="s">
        <v>45</v>
      </c>
      <c r="D6" s="25">
        <v>76800</v>
      </c>
      <c r="E6" s="90"/>
      <c r="F6" s="26" t="s">
        <v>46</v>
      </c>
      <c r="G6" s="27">
        <v>68560</v>
      </c>
    </row>
    <row r="7" spans="1:7" s="28" customFormat="1">
      <c r="A7" s="385"/>
      <c r="B7" s="29">
        <v>29980</v>
      </c>
      <c r="C7" s="30" t="s">
        <v>45</v>
      </c>
      <c r="D7" s="31">
        <v>60830</v>
      </c>
      <c r="E7" s="31"/>
      <c r="F7" s="32" t="s">
        <v>47</v>
      </c>
      <c r="G7" s="33">
        <v>60830</v>
      </c>
    </row>
    <row r="8" spans="1:7" s="28" customFormat="1">
      <c r="A8" s="384" t="s">
        <v>7</v>
      </c>
      <c r="B8" s="34">
        <v>50330</v>
      </c>
      <c r="C8" s="24" t="s">
        <v>45</v>
      </c>
      <c r="D8" s="35">
        <v>69040</v>
      </c>
      <c r="E8" s="90">
        <v>76800</v>
      </c>
      <c r="F8" s="26" t="s">
        <v>46</v>
      </c>
      <c r="G8" s="36">
        <v>59630</v>
      </c>
    </row>
    <row r="9" spans="1:7" s="28" customFormat="1">
      <c r="A9" s="385"/>
      <c r="B9" s="29">
        <v>24400</v>
      </c>
      <c r="C9" s="30" t="s">
        <v>45</v>
      </c>
      <c r="D9" s="31">
        <v>50320</v>
      </c>
      <c r="E9" s="31"/>
      <c r="F9" s="32" t="s">
        <v>47</v>
      </c>
      <c r="G9" s="33">
        <v>50320</v>
      </c>
    </row>
    <row r="10" spans="1:7" s="28" customFormat="1">
      <c r="A10" s="384" t="s">
        <v>6</v>
      </c>
      <c r="B10" s="34">
        <v>40280</v>
      </c>
      <c r="C10" s="24" t="s">
        <v>45</v>
      </c>
      <c r="D10" s="35">
        <v>58390</v>
      </c>
      <c r="E10" s="90">
        <v>69040</v>
      </c>
      <c r="F10" s="26" t="s">
        <v>46</v>
      </c>
      <c r="G10" s="36">
        <v>49330</v>
      </c>
    </row>
    <row r="11" spans="1:7" s="28" customFormat="1">
      <c r="A11" s="385"/>
      <c r="B11" s="29">
        <v>19860</v>
      </c>
      <c r="C11" s="30" t="s">
        <v>45</v>
      </c>
      <c r="D11" s="31">
        <v>40270</v>
      </c>
      <c r="E11" s="31"/>
      <c r="F11" s="32" t="s">
        <v>47</v>
      </c>
      <c r="G11" s="33">
        <v>37200</v>
      </c>
    </row>
    <row r="12" spans="1:7" s="28" customFormat="1">
      <c r="A12" s="384" t="s">
        <v>5</v>
      </c>
      <c r="B12" s="34">
        <v>30210</v>
      </c>
      <c r="C12" s="24" t="s">
        <v>45</v>
      </c>
      <c r="D12" s="35">
        <v>41620</v>
      </c>
      <c r="E12" s="90">
        <v>58390</v>
      </c>
      <c r="F12" s="26" t="s">
        <v>46</v>
      </c>
      <c r="G12" s="36">
        <v>35270</v>
      </c>
    </row>
    <row r="13" spans="1:7" s="28" customFormat="1">
      <c r="A13" s="385"/>
      <c r="B13" s="29">
        <v>16190</v>
      </c>
      <c r="C13" s="30" t="s">
        <v>45</v>
      </c>
      <c r="D13" s="31">
        <v>30200</v>
      </c>
      <c r="E13" s="31"/>
      <c r="F13" s="32" t="s">
        <v>47</v>
      </c>
      <c r="G13" s="33">
        <v>30200</v>
      </c>
    </row>
    <row r="14" spans="1:7" s="28" customFormat="1">
      <c r="A14" s="384" t="s">
        <v>4</v>
      </c>
      <c r="B14" s="34">
        <v>24890</v>
      </c>
      <c r="C14" s="24" t="s">
        <v>45</v>
      </c>
      <c r="D14" s="35">
        <v>34310</v>
      </c>
      <c r="E14" s="90"/>
      <c r="F14" s="26" t="s">
        <v>46</v>
      </c>
      <c r="G14" s="36">
        <v>29600</v>
      </c>
    </row>
    <row r="15" spans="1:7" s="28" customFormat="1">
      <c r="A15" s="385"/>
      <c r="B15" s="29">
        <v>15440</v>
      </c>
      <c r="C15" s="30" t="s">
        <v>45</v>
      </c>
      <c r="D15" s="31">
        <v>24880</v>
      </c>
      <c r="E15" s="31"/>
      <c r="F15" s="32" t="s">
        <v>47</v>
      </c>
      <c r="G15" s="33">
        <v>22780</v>
      </c>
    </row>
    <row r="16" spans="1:7" s="28" customFormat="1">
      <c r="A16" s="384" t="s">
        <v>18</v>
      </c>
      <c r="B16" s="37">
        <v>19910</v>
      </c>
      <c r="C16" s="24" t="s">
        <v>45</v>
      </c>
      <c r="D16" s="38">
        <v>24750</v>
      </c>
      <c r="E16" s="90">
        <v>34310</v>
      </c>
      <c r="F16" s="26" t="s">
        <v>46</v>
      </c>
      <c r="G16" s="39">
        <v>22330</v>
      </c>
    </row>
    <row r="17" spans="1:7" s="28" customFormat="1">
      <c r="A17" s="392"/>
      <c r="B17" s="29">
        <v>15050</v>
      </c>
      <c r="C17" s="30" t="s">
        <v>45</v>
      </c>
      <c r="D17" s="31">
        <v>19900</v>
      </c>
      <c r="E17" s="31"/>
      <c r="F17" s="32" t="s">
        <v>47</v>
      </c>
      <c r="G17" s="33">
        <v>17480</v>
      </c>
    </row>
  </sheetData>
  <mergeCells count="11">
    <mergeCell ref="A8:A9"/>
    <mergeCell ref="A10:A11"/>
    <mergeCell ref="A12:A13"/>
    <mergeCell ref="A14:A15"/>
    <mergeCell ref="A16:A17"/>
    <mergeCell ref="A6:A7"/>
    <mergeCell ref="A1:G1"/>
    <mergeCell ref="A2:G2"/>
    <mergeCell ref="A4:A5"/>
    <mergeCell ref="B4:D5"/>
    <mergeCell ref="F4:G4"/>
  </mergeCells>
  <pageMargins left="0.95" right="0.75" top="1.2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6"/>
  <sheetViews>
    <sheetView topLeftCell="E1" workbookViewId="0">
      <pane ySplit="6" topLeftCell="A7" activePane="bottomLeft" state="frozen"/>
      <selection pane="bottomLeft" activeCell="AC9" sqref="AC9"/>
    </sheetView>
  </sheetViews>
  <sheetFormatPr defaultRowHeight="23.25"/>
  <cols>
    <col min="1" max="1" width="3.85546875" style="93" customWidth="1"/>
    <col min="2" max="2" width="6.42578125" style="93" customWidth="1"/>
    <col min="3" max="3" width="4.5703125" style="93" customWidth="1"/>
    <col min="4" max="4" width="6.42578125" style="93" customWidth="1"/>
    <col min="5" max="5" width="19.5703125" style="93" customWidth="1"/>
    <col min="6" max="6" width="14.42578125" style="93" customWidth="1"/>
    <col min="7" max="7" width="15.28515625" style="93" customWidth="1"/>
    <col min="8" max="8" width="7.42578125" style="262" customWidth="1"/>
    <col min="9" max="9" width="4.7109375" style="262" customWidth="1"/>
    <col min="10" max="10" width="5.85546875" style="93" customWidth="1"/>
    <col min="11" max="11" width="4.7109375" style="93" customWidth="1"/>
    <col min="12" max="12" width="8" style="263" customWidth="1"/>
    <col min="13" max="13" width="7.140625" style="93" customWidth="1"/>
    <col min="14" max="14" width="6" style="264" customWidth="1"/>
    <col min="15" max="15" width="9" style="250" customWidth="1"/>
    <col min="16" max="16" width="6.140625" style="250" customWidth="1"/>
    <col min="17" max="17" width="8.5703125" style="250" customWidth="1"/>
    <col min="18" max="18" width="6.42578125" style="219" customWidth="1"/>
    <col min="19" max="19" width="9.5703125" style="93" customWidth="1"/>
    <col min="20" max="20" width="7" style="250" customWidth="1"/>
    <col min="21" max="21" width="6" style="264" customWidth="1"/>
    <col min="22" max="22" width="6.85546875" style="265" customWidth="1"/>
    <col min="23" max="23" width="6.7109375" style="250" customWidth="1"/>
    <col min="24" max="24" width="4.85546875" style="264" customWidth="1"/>
    <col min="25" max="25" width="8.140625" style="376" customWidth="1"/>
    <col min="26" max="26" width="7.5703125" style="17" customWidth="1"/>
    <col min="27" max="27" width="7" style="6" customWidth="1"/>
    <col min="28" max="28" width="13.28515625" style="219" customWidth="1"/>
    <col min="29" max="29" width="12.42578125" style="93" customWidth="1"/>
    <col min="30" max="30" width="10.5703125" style="93" customWidth="1"/>
    <col min="31" max="16384" width="9.140625" style="93"/>
  </cols>
  <sheetData>
    <row r="1" spans="1:35" ht="26.25">
      <c r="A1" s="393" t="s">
        <v>107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</row>
    <row r="2" spans="1:35" s="208" customFormat="1" ht="21.75">
      <c r="A2" s="394" t="s">
        <v>79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</row>
    <row r="3" spans="1:35" s="208" customFormat="1" ht="21.75">
      <c r="A3" s="395" t="s">
        <v>127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</row>
    <row r="4" spans="1:35" s="219" customFormat="1" ht="24" customHeight="1">
      <c r="A4" s="209" t="s">
        <v>20</v>
      </c>
      <c r="B4" s="210"/>
      <c r="C4" s="211"/>
      <c r="D4" s="212"/>
      <c r="E4" s="213"/>
      <c r="F4" s="214"/>
      <c r="G4" s="214"/>
      <c r="H4" s="215"/>
      <c r="I4" s="216"/>
      <c r="J4" s="217"/>
      <c r="K4" s="209" t="s">
        <v>13</v>
      </c>
      <c r="L4" s="218" t="s">
        <v>9</v>
      </c>
      <c r="M4" s="209"/>
      <c r="N4" s="401" t="s">
        <v>16</v>
      </c>
      <c r="O4" s="402"/>
      <c r="P4" s="402"/>
      <c r="Q4" s="403"/>
      <c r="R4" s="404" t="s">
        <v>112</v>
      </c>
      <c r="S4" s="404"/>
      <c r="T4" s="404"/>
      <c r="U4" s="404"/>
      <c r="V4" s="404"/>
      <c r="W4" s="404"/>
      <c r="X4" s="404"/>
      <c r="Y4" s="405"/>
      <c r="Z4" s="216"/>
      <c r="AA4" s="216"/>
      <c r="AB4" s="45"/>
    </row>
    <row r="5" spans="1:35" s="219" customFormat="1" ht="24" customHeight="1">
      <c r="A5" s="14" t="s">
        <v>21</v>
      </c>
      <c r="B5" s="220" t="s">
        <v>34</v>
      </c>
      <c r="C5" s="111" t="s">
        <v>35</v>
      </c>
      <c r="D5" s="221" t="s">
        <v>80</v>
      </c>
      <c r="E5" s="222" t="s">
        <v>8</v>
      </c>
      <c r="F5" s="222" t="s">
        <v>25</v>
      </c>
      <c r="G5" s="222" t="s">
        <v>27</v>
      </c>
      <c r="H5" s="223" t="s">
        <v>13</v>
      </c>
      <c r="I5" s="11" t="s">
        <v>13</v>
      </c>
      <c r="J5" s="224" t="s">
        <v>13</v>
      </c>
      <c r="K5" s="11" t="s">
        <v>101</v>
      </c>
      <c r="L5" s="225" t="s">
        <v>10</v>
      </c>
      <c r="M5" s="14" t="s">
        <v>10</v>
      </c>
      <c r="N5" s="396" t="s">
        <v>155</v>
      </c>
      <c r="O5" s="397"/>
      <c r="P5" s="396" t="s">
        <v>30</v>
      </c>
      <c r="Q5" s="398"/>
      <c r="R5" s="399" t="s">
        <v>156</v>
      </c>
      <c r="S5" s="400"/>
      <c r="T5" s="216" t="s">
        <v>51</v>
      </c>
      <c r="U5" s="226" t="s">
        <v>52</v>
      </c>
      <c r="V5" s="227" t="s">
        <v>53</v>
      </c>
      <c r="W5" s="11" t="s">
        <v>54</v>
      </c>
      <c r="X5" s="400" t="s">
        <v>17</v>
      </c>
      <c r="Y5" s="400"/>
      <c r="Z5" s="11" t="s">
        <v>13</v>
      </c>
      <c r="AA5" s="11" t="s">
        <v>49</v>
      </c>
      <c r="AB5" s="14" t="s">
        <v>2</v>
      </c>
    </row>
    <row r="6" spans="1:35" s="219" customFormat="1" ht="24" customHeight="1">
      <c r="A6" s="56" t="s">
        <v>15</v>
      </c>
      <c r="B6" s="228"/>
      <c r="C6" s="229"/>
      <c r="D6" s="230"/>
      <c r="E6" s="231"/>
      <c r="F6" s="232"/>
      <c r="G6" s="232"/>
      <c r="H6" s="233" t="s">
        <v>27</v>
      </c>
      <c r="I6" s="191" t="s">
        <v>26</v>
      </c>
      <c r="J6" s="191" t="s">
        <v>14</v>
      </c>
      <c r="K6" s="191" t="s">
        <v>102</v>
      </c>
      <c r="L6" s="234" t="s">
        <v>29</v>
      </c>
      <c r="M6" s="56" t="s">
        <v>9</v>
      </c>
      <c r="N6" s="56" t="s">
        <v>0</v>
      </c>
      <c r="O6" s="191" t="s">
        <v>13</v>
      </c>
      <c r="P6" s="56" t="s">
        <v>0</v>
      </c>
      <c r="Q6" s="192" t="s">
        <v>13</v>
      </c>
      <c r="R6" s="56" t="s">
        <v>0</v>
      </c>
      <c r="S6" s="191" t="s">
        <v>13</v>
      </c>
      <c r="T6" s="191" t="s">
        <v>57</v>
      </c>
      <c r="U6" s="235" t="s">
        <v>58</v>
      </c>
      <c r="V6" s="196" t="s">
        <v>12</v>
      </c>
      <c r="W6" s="191" t="s">
        <v>59</v>
      </c>
      <c r="X6" s="235" t="s">
        <v>19</v>
      </c>
      <c r="Y6" s="196" t="s">
        <v>13</v>
      </c>
      <c r="Z6" s="191" t="s">
        <v>1</v>
      </c>
      <c r="AA6" s="191" t="s">
        <v>23</v>
      </c>
      <c r="AB6" s="54"/>
    </row>
    <row r="7" spans="1:35" ht="27.75" customHeight="1">
      <c r="A7" s="10">
        <v>1</v>
      </c>
      <c r="B7" s="350" t="s">
        <v>36</v>
      </c>
      <c r="C7" s="236" t="s">
        <v>92</v>
      </c>
      <c r="D7" s="79" t="s">
        <v>93</v>
      </c>
      <c r="E7" s="237" t="s">
        <v>81</v>
      </c>
      <c r="F7" s="238" t="s">
        <v>82</v>
      </c>
      <c r="G7" s="238" t="s">
        <v>161</v>
      </c>
      <c r="H7" s="223">
        <v>9900</v>
      </c>
      <c r="I7" s="9"/>
      <c r="J7" s="9"/>
      <c r="K7" s="216"/>
      <c r="L7" s="339" t="s">
        <v>130</v>
      </c>
      <c r="M7" s="41">
        <v>1</v>
      </c>
      <c r="N7" s="353" t="s">
        <v>7</v>
      </c>
      <c r="O7" s="340">
        <v>74680</v>
      </c>
      <c r="P7" s="41"/>
      <c r="Q7" s="119"/>
      <c r="R7" s="353" t="s">
        <v>7</v>
      </c>
      <c r="S7" s="9">
        <v>76800</v>
      </c>
      <c r="T7" s="239">
        <v>59630</v>
      </c>
      <c r="U7" s="240">
        <v>3.55</v>
      </c>
      <c r="V7" s="241">
        <f>T7*U7%</f>
        <v>2116.8649999999998</v>
      </c>
      <c r="W7" s="9">
        <f>_xlfn.CEILING.MATH(V7,10)</f>
        <v>2120</v>
      </c>
      <c r="X7" s="242"/>
      <c r="Y7" s="370"/>
      <c r="Z7" s="9"/>
      <c r="AA7" s="11"/>
      <c r="AB7" s="13"/>
    </row>
    <row r="8" spans="1:35" ht="27.75" customHeight="1">
      <c r="A8" s="104">
        <v>2</v>
      </c>
      <c r="B8" s="256" t="s">
        <v>36</v>
      </c>
      <c r="C8" s="243" t="s">
        <v>92</v>
      </c>
      <c r="D8" s="270" t="s">
        <v>93</v>
      </c>
      <c r="E8" s="101" t="s">
        <v>81</v>
      </c>
      <c r="F8" s="244" t="s">
        <v>83</v>
      </c>
      <c r="G8" s="244" t="s">
        <v>33</v>
      </c>
      <c r="H8" s="102">
        <v>5600</v>
      </c>
      <c r="I8" s="99"/>
      <c r="J8" s="99"/>
      <c r="K8" s="246"/>
      <c r="L8" s="335" t="s">
        <v>131</v>
      </c>
      <c r="M8" s="104">
        <v>2</v>
      </c>
      <c r="N8" s="104" t="s">
        <v>6</v>
      </c>
      <c r="O8" s="99">
        <v>58390</v>
      </c>
      <c r="P8" s="104"/>
      <c r="Q8" s="109"/>
      <c r="R8" s="341" t="s">
        <v>6</v>
      </c>
      <c r="S8" s="99">
        <f>O8+W8</f>
        <v>60120</v>
      </c>
      <c r="T8" s="186">
        <v>49330</v>
      </c>
      <c r="U8" s="247">
        <v>3.5</v>
      </c>
      <c r="V8" s="248">
        <f>T8*U8%</f>
        <v>1726.5500000000002</v>
      </c>
      <c r="W8" s="99">
        <f t="shared" ref="W8:W17" si="0">_xlfn.CEILING.MATH(V8,10)</f>
        <v>1730</v>
      </c>
      <c r="X8" s="105"/>
      <c r="Y8" s="371"/>
      <c r="Z8" s="99"/>
      <c r="AA8" s="246"/>
      <c r="AB8" s="107"/>
    </row>
    <row r="9" spans="1:35" ht="27.75" customHeight="1">
      <c r="A9" s="104">
        <v>3</v>
      </c>
      <c r="B9" s="259" t="s">
        <v>22</v>
      </c>
      <c r="C9" s="243"/>
      <c r="D9" s="270"/>
      <c r="E9" s="101" t="s">
        <v>81</v>
      </c>
      <c r="F9" s="244" t="s">
        <v>83</v>
      </c>
      <c r="G9" s="244"/>
      <c r="H9" s="245"/>
      <c r="I9" s="99"/>
      <c r="J9" s="99"/>
      <c r="K9" s="246"/>
      <c r="L9" s="335" t="s">
        <v>132</v>
      </c>
      <c r="M9" s="104">
        <v>3</v>
      </c>
      <c r="N9" s="104" t="s">
        <v>6</v>
      </c>
      <c r="O9" s="99">
        <v>58390</v>
      </c>
      <c r="P9" s="104"/>
      <c r="Q9" s="109"/>
      <c r="R9" s="104"/>
      <c r="S9" s="99"/>
      <c r="T9" s="186"/>
      <c r="U9" s="247"/>
      <c r="V9" s="248"/>
      <c r="W9" s="99"/>
      <c r="X9" s="105"/>
      <c r="Y9" s="371"/>
      <c r="Z9" s="99">
        <v>58390</v>
      </c>
      <c r="AA9" s="246"/>
      <c r="AB9" s="333" t="s">
        <v>163</v>
      </c>
      <c r="AC9" s="261" t="s">
        <v>165</v>
      </c>
      <c r="AD9" s="261"/>
      <c r="AE9" s="261"/>
      <c r="AF9" s="261"/>
      <c r="AG9" s="261"/>
      <c r="AH9" s="261"/>
      <c r="AI9" s="261"/>
    </row>
    <row r="10" spans="1:35" ht="27.75" customHeight="1">
      <c r="A10" s="104">
        <v>4</v>
      </c>
      <c r="B10" s="351" t="s">
        <v>37</v>
      </c>
      <c r="C10" s="243" t="s">
        <v>92</v>
      </c>
      <c r="D10" s="270" t="s">
        <v>93</v>
      </c>
      <c r="E10" s="101" t="s">
        <v>81</v>
      </c>
      <c r="F10" s="244" t="s">
        <v>31</v>
      </c>
      <c r="G10" s="244" t="s">
        <v>150</v>
      </c>
      <c r="H10" s="102">
        <v>5600</v>
      </c>
      <c r="I10" s="99"/>
      <c r="J10" s="99"/>
      <c r="K10" s="338"/>
      <c r="L10" s="335" t="s">
        <v>133</v>
      </c>
      <c r="M10" s="336">
        <v>115</v>
      </c>
      <c r="N10" s="104" t="s">
        <v>7</v>
      </c>
      <c r="O10" s="99">
        <v>69040</v>
      </c>
      <c r="P10" s="104" t="s">
        <v>6</v>
      </c>
      <c r="Q10" s="109">
        <v>53080</v>
      </c>
      <c r="R10" s="104" t="s">
        <v>6</v>
      </c>
      <c r="S10" s="99">
        <v>54660</v>
      </c>
      <c r="T10" s="186">
        <v>49330</v>
      </c>
      <c r="U10" s="247">
        <v>3.2</v>
      </c>
      <c r="V10" s="248">
        <f>T10*U10%</f>
        <v>1578.56</v>
      </c>
      <c r="W10" s="99">
        <f t="shared" si="0"/>
        <v>1580</v>
      </c>
      <c r="X10" s="105"/>
      <c r="Y10" s="371"/>
      <c r="Z10" s="99">
        <f>O10-Q10</f>
        <v>15960</v>
      </c>
      <c r="AA10" s="249"/>
      <c r="AB10" s="107"/>
      <c r="AC10" s="250"/>
    </row>
    <row r="11" spans="1:35" ht="27.75" customHeight="1">
      <c r="A11" s="104">
        <v>5</v>
      </c>
      <c r="B11" s="352" t="s">
        <v>36</v>
      </c>
      <c r="C11" s="243" t="s">
        <v>92</v>
      </c>
      <c r="D11" s="270" t="s">
        <v>93</v>
      </c>
      <c r="E11" s="334" t="s">
        <v>129</v>
      </c>
      <c r="F11" s="101" t="s">
        <v>151</v>
      </c>
      <c r="G11" s="101" t="s">
        <v>84</v>
      </c>
      <c r="H11" s="102">
        <v>5600</v>
      </c>
      <c r="I11" s="99"/>
      <c r="J11" s="99"/>
      <c r="K11" s="348"/>
      <c r="L11" s="335" t="s">
        <v>143</v>
      </c>
      <c r="M11" s="338">
        <v>503</v>
      </c>
      <c r="N11" s="354" t="s">
        <v>6</v>
      </c>
      <c r="O11" s="99">
        <v>69040</v>
      </c>
      <c r="P11" s="99"/>
      <c r="Q11" s="109"/>
      <c r="R11" s="354" t="s">
        <v>6</v>
      </c>
      <c r="S11" s="99">
        <v>69040</v>
      </c>
      <c r="T11" s="99">
        <v>49330</v>
      </c>
      <c r="U11" s="105"/>
      <c r="V11" s="248"/>
      <c r="W11" s="99"/>
      <c r="X11" s="105">
        <v>3.45</v>
      </c>
      <c r="Y11" s="372">
        <f>T11*X11%</f>
        <v>1701.8850000000002</v>
      </c>
      <c r="Z11" s="99"/>
      <c r="AA11" s="99"/>
      <c r="AB11" s="107" t="s">
        <v>32</v>
      </c>
      <c r="AC11" s="94"/>
    </row>
    <row r="12" spans="1:35" ht="27.75" customHeight="1">
      <c r="A12" s="104">
        <v>6</v>
      </c>
      <c r="B12" s="379" t="s">
        <v>22</v>
      </c>
      <c r="C12" s="243"/>
      <c r="D12" s="266"/>
      <c r="E12" s="334" t="s">
        <v>129</v>
      </c>
      <c r="F12" s="101" t="s">
        <v>144</v>
      </c>
      <c r="G12" s="101"/>
      <c r="H12" s="102"/>
      <c r="I12" s="99"/>
      <c r="J12" s="99"/>
      <c r="K12" s="348"/>
      <c r="L12" s="335" t="s">
        <v>145</v>
      </c>
      <c r="M12" s="338">
        <v>514</v>
      </c>
      <c r="N12" s="354" t="s">
        <v>6</v>
      </c>
      <c r="O12" s="99">
        <v>60150</v>
      </c>
      <c r="P12" s="246"/>
      <c r="Q12" s="109"/>
      <c r="R12" s="104" t="s">
        <v>6</v>
      </c>
      <c r="S12" s="99">
        <v>58390</v>
      </c>
      <c r="T12" s="99"/>
      <c r="U12" s="105"/>
      <c r="V12" s="248"/>
      <c r="W12" s="99"/>
      <c r="X12" s="105"/>
      <c r="Y12" s="371"/>
      <c r="Z12" s="99">
        <f>O12-S12</f>
        <v>1760</v>
      </c>
      <c r="AA12" s="99">
        <v>1680</v>
      </c>
      <c r="AB12" s="107" t="s">
        <v>154</v>
      </c>
      <c r="AC12" s="437" t="s">
        <v>88</v>
      </c>
      <c r="AD12" s="261"/>
    </row>
    <row r="13" spans="1:35" ht="27.75" customHeight="1">
      <c r="A13" s="104">
        <v>7</v>
      </c>
      <c r="B13" s="256" t="s">
        <v>36</v>
      </c>
      <c r="C13" s="243" t="s">
        <v>92</v>
      </c>
      <c r="D13" s="266" t="s">
        <v>93</v>
      </c>
      <c r="E13" s="334" t="s">
        <v>129</v>
      </c>
      <c r="F13" s="101" t="s">
        <v>144</v>
      </c>
      <c r="G13" s="101" t="s">
        <v>152</v>
      </c>
      <c r="H13" s="102">
        <v>3500</v>
      </c>
      <c r="I13" s="99"/>
      <c r="J13" s="99"/>
      <c r="K13" s="348"/>
      <c r="L13" s="335" t="s">
        <v>146</v>
      </c>
      <c r="M13" s="338">
        <v>118807</v>
      </c>
      <c r="N13" s="104" t="s">
        <v>5</v>
      </c>
      <c r="O13" s="99">
        <v>41620</v>
      </c>
      <c r="P13" s="99"/>
      <c r="Q13" s="109"/>
      <c r="R13" s="355" t="s">
        <v>5</v>
      </c>
      <c r="S13" s="99">
        <f>O13+W13</f>
        <v>42650</v>
      </c>
      <c r="T13" s="99">
        <v>35270</v>
      </c>
      <c r="U13" s="105">
        <v>2.9</v>
      </c>
      <c r="V13" s="248">
        <f>T13*U13%</f>
        <v>1022.8299999999999</v>
      </c>
      <c r="W13" s="99">
        <f t="shared" si="0"/>
        <v>1030</v>
      </c>
      <c r="X13" s="105"/>
      <c r="Y13" s="371"/>
      <c r="Z13" s="99"/>
      <c r="AA13" s="99"/>
      <c r="AB13" s="107"/>
      <c r="AC13" s="250"/>
    </row>
    <row r="14" spans="1:35" ht="27.75" customHeight="1">
      <c r="A14" s="104">
        <v>8</v>
      </c>
      <c r="B14" s="256" t="s">
        <v>38</v>
      </c>
      <c r="C14" s="243" t="s">
        <v>92</v>
      </c>
      <c r="D14" s="266" t="s">
        <v>93</v>
      </c>
      <c r="E14" s="334" t="s">
        <v>129</v>
      </c>
      <c r="F14" s="101" t="s">
        <v>3</v>
      </c>
      <c r="G14" s="101" t="s">
        <v>28</v>
      </c>
      <c r="H14" s="102">
        <v>5600</v>
      </c>
      <c r="I14" s="99"/>
      <c r="J14" s="348"/>
      <c r="K14" s="348"/>
      <c r="L14" s="335" t="s">
        <v>147</v>
      </c>
      <c r="M14" s="338">
        <v>167</v>
      </c>
      <c r="N14" s="104" t="s">
        <v>6</v>
      </c>
      <c r="O14" s="99">
        <v>57500</v>
      </c>
      <c r="P14" s="99"/>
      <c r="Q14" s="109"/>
      <c r="R14" s="354" t="s">
        <v>6</v>
      </c>
      <c r="S14" s="99">
        <f>O14+W14</f>
        <v>59030</v>
      </c>
      <c r="T14" s="260">
        <v>49330</v>
      </c>
      <c r="U14" s="105">
        <v>3.1</v>
      </c>
      <c r="V14" s="248">
        <f>T14*U14%</f>
        <v>1529.23</v>
      </c>
      <c r="W14" s="99">
        <f t="shared" si="0"/>
        <v>1530</v>
      </c>
      <c r="X14" s="105"/>
      <c r="Y14" s="371"/>
      <c r="Z14" s="99"/>
      <c r="AA14" s="99"/>
      <c r="AB14" s="107"/>
      <c r="AC14" s="261"/>
    </row>
    <row r="15" spans="1:35" ht="27.75" customHeight="1">
      <c r="A15" s="104">
        <v>9</v>
      </c>
      <c r="B15" s="256" t="s">
        <v>37</v>
      </c>
      <c r="C15" s="243" t="s">
        <v>92</v>
      </c>
      <c r="D15" s="266" t="s">
        <v>93</v>
      </c>
      <c r="E15" s="334" t="s">
        <v>129</v>
      </c>
      <c r="F15" s="101" t="s">
        <v>3</v>
      </c>
      <c r="G15" s="269" t="s">
        <v>86</v>
      </c>
      <c r="H15" s="102"/>
      <c r="I15" s="99"/>
      <c r="J15" s="348"/>
      <c r="K15" s="348"/>
      <c r="L15" s="335" t="s">
        <v>148</v>
      </c>
      <c r="M15" s="338">
        <v>174</v>
      </c>
      <c r="N15" s="104" t="s">
        <v>5</v>
      </c>
      <c r="O15" s="99">
        <v>32460</v>
      </c>
      <c r="P15" s="99"/>
      <c r="Q15" s="109"/>
      <c r="R15" s="104" t="s">
        <v>5</v>
      </c>
      <c r="S15" s="99">
        <f>O15+W15</f>
        <v>33520</v>
      </c>
      <c r="T15" s="260">
        <v>35270</v>
      </c>
      <c r="U15" s="105">
        <v>3</v>
      </c>
      <c r="V15" s="248">
        <f>T15*U15%</f>
        <v>1058.0999999999999</v>
      </c>
      <c r="W15" s="99">
        <f t="shared" si="0"/>
        <v>1060</v>
      </c>
      <c r="X15" s="139"/>
      <c r="Y15" s="371"/>
      <c r="Z15" s="99"/>
      <c r="AA15" s="99"/>
      <c r="AB15" s="107" t="s">
        <v>111</v>
      </c>
      <c r="AC15" s="261"/>
    </row>
    <row r="16" spans="1:35" ht="27.75" customHeight="1">
      <c r="A16" s="104">
        <v>10</v>
      </c>
      <c r="B16" s="256" t="s">
        <v>37</v>
      </c>
      <c r="C16" s="243" t="s">
        <v>92</v>
      </c>
      <c r="D16" s="266" t="s">
        <v>93</v>
      </c>
      <c r="E16" s="334" t="s">
        <v>129</v>
      </c>
      <c r="F16" s="101" t="s">
        <v>18</v>
      </c>
      <c r="G16" s="101"/>
      <c r="H16" s="102"/>
      <c r="I16" s="99"/>
      <c r="J16" s="348"/>
      <c r="K16" s="348"/>
      <c r="L16" s="335" t="s">
        <v>149</v>
      </c>
      <c r="M16" s="338">
        <v>197</v>
      </c>
      <c r="N16" s="104" t="s">
        <v>5</v>
      </c>
      <c r="O16" s="99">
        <v>30850</v>
      </c>
      <c r="P16" s="343" t="s">
        <v>157</v>
      </c>
      <c r="Q16" s="109">
        <v>15000</v>
      </c>
      <c r="R16" s="343" t="s">
        <v>157</v>
      </c>
      <c r="S16" s="99">
        <v>15000</v>
      </c>
      <c r="T16" s="260"/>
      <c r="U16" s="105"/>
      <c r="V16" s="337"/>
      <c r="W16" s="99"/>
      <c r="X16" s="105"/>
      <c r="Y16" s="371"/>
      <c r="Z16" s="99">
        <f>O16-Q16</f>
        <v>15850</v>
      </c>
      <c r="AA16" s="99"/>
      <c r="AB16" s="107" t="s">
        <v>158</v>
      </c>
    </row>
    <row r="17" spans="1:30" ht="27.75" customHeight="1">
      <c r="A17" s="104">
        <v>11</v>
      </c>
      <c r="B17" s="256" t="s">
        <v>38</v>
      </c>
      <c r="C17" s="243" t="s">
        <v>92</v>
      </c>
      <c r="D17" s="270" t="s">
        <v>93</v>
      </c>
      <c r="E17" s="377" t="s">
        <v>128</v>
      </c>
      <c r="F17" s="101" t="s">
        <v>151</v>
      </c>
      <c r="G17" s="101" t="s">
        <v>84</v>
      </c>
      <c r="H17" s="102">
        <v>5600</v>
      </c>
      <c r="I17" s="99"/>
      <c r="J17" s="99">
        <v>350</v>
      </c>
      <c r="K17" s="335"/>
      <c r="L17" s="335" t="s">
        <v>139</v>
      </c>
      <c r="M17" s="338">
        <v>2585</v>
      </c>
      <c r="N17" s="104" t="s">
        <v>6</v>
      </c>
      <c r="O17" s="99">
        <v>53080</v>
      </c>
      <c r="P17" s="99"/>
      <c r="Q17" s="109"/>
      <c r="R17" s="104" t="s">
        <v>6</v>
      </c>
      <c r="S17" s="99">
        <f>O17+W17</f>
        <v>54810</v>
      </c>
      <c r="T17" s="186">
        <v>49330</v>
      </c>
      <c r="U17" s="105">
        <v>3.5</v>
      </c>
      <c r="V17" s="248">
        <f>T17*U17%</f>
        <v>1726.5500000000002</v>
      </c>
      <c r="W17" s="99">
        <f t="shared" si="0"/>
        <v>1730</v>
      </c>
      <c r="X17" s="105"/>
      <c r="Y17" s="371"/>
      <c r="Z17" s="99"/>
      <c r="AA17" s="99"/>
      <c r="AB17" s="107"/>
      <c r="AC17" s="437" t="s">
        <v>91</v>
      </c>
      <c r="AD17" s="261"/>
    </row>
    <row r="18" spans="1:30" ht="27.75" customHeight="1">
      <c r="A18" s="104">
        <v>12</v>
      </c>
      <c r="B18" s="256" t="s">
        <v>38</v>
      </c>
      <c r="C18" s="243" t="s">
        <v>92</v>
      </c>
      <c r="D18" s="266" t="s">
        <v>93</v>
      </c>
      <c r="E18" s="377" t="s">
        <v>128</v>
      </c>
      <c r="F18" s="101" t="s">
        <v>144</v>
      </c>
      <c r="G18" s="101" t="s">
        <v>153</v>
      </c>
      <c r="H18" s="102">
        <v>5600</v>
      </c>
      <c r="I18" s="99"/>
      <c r="J18" s="99"/>
      <c r="K18" s="99"/>
      <c r="L18" s="335" t="s">
        <v>140</v>
      </c>
      <c r="M18" s="338">
        <v>5451</v>
      </c>
      <c r="N18" s="104" t="s">
        <v>5</v>
      </c>
      <c r="O18" s="99">
        <f>J18+T18</f>
        <v>22780</v>
      </c>
      <c r="P18" s="345" t="s">
        <v>4</v>
      </c>
      <c r="Q18" s="109">
        <v>20610</v>
      </c>
      <c r="R18" s="104" t="s">
        <v>4</v>
      </c>
      <c r="S18" s="99">
        <f>Q18+W18</f>
        <v>21300</v>
      </c>
      <c r="T18" s="99">
        <v>22780</v>
      </c>
      <c r="U18" s="105">
        <v>3</v>
      </c>
      <c r="V18" s="248">
        <f>T18*U18%</f>
        <v>683.4</v>
      </c>
      <c r="W18" s="99">
        <f>_xlfn.CEILING.MATH(V18,10)</f>
        <v>690</v>
      </c>
      <c r="X18" s="105"/>
      <c r="Y18" s="371"/>
      <c r="Z18" s="99">
        <f>O18-Q18</f>
        <v>2170</v>
      </c>
      <c r="AA18" s="99"/>
      <c r="AB18" s="251"/>
      <c r="AC18" s="252"/>
    </row>
    <row r="19" spans="1:30" ht="27.75" customHeight="1">
      <c r="A19" s="104">
        <v>13</v>
      </c>
      <c r="B19" s="259" t="s">
        <v>22</v>
      </c>
      <c r="C19" s="243" t="s">
        <v>92</v>
      </c>
      <c r="D19" s="266" t="s">
        <v>93</v>
      </c>
      <c r="E19" s="377" t="s">
        <v>128</v>
      </c>
      <c r="F19" s="101" t="s">
        <v>3</v>
      </c>
      <c r="G19" s="101"/>
      <c r="H19" s="102"/>
      <c r="I19" s="99"/>
      <c r="J19" s="99"/>
      <c r="K19" s="99"/>
      <c r="L19" s="335" t="s">
        <v>141</v>
      </c>
      <c r="M19" s="338">
        <v>8230</v>
      </c>
      <c r="N19" s="104" t="s">
        <v>6</v>
      </c>
      <c r="O19" s="99">
        <v>57980</v>
      </c>
      <c r="P19" s="99"/>
      <c r="Q19" s="109"/>
      <c r="R19" s="104" t="s">
        <v>6</v>
      </c>
      <c r="S19" s="99">
        <v>57980</v>
      </c>
      <c r="T19" s="186"/>
      <c r="U19" s="105"/>
      <c r="V19" s="248"/>
      <c r="W19" s="99"/>
      <c r="X19" s="105"/>
      <c r="Y19" s="371"/>
      <c r="Z19" s="99"/>
      <c r="AA19" s="99">
        <v>1530</v>
      </c>
      <c r="AB19" s="107" t="s">
        <v>154</v>
      </c>
      <c r="AC19" s="250"/>
    </row>
    <row r="20" spans="1:30" s="6" customFormat="1" ht="27.75" customHeight="1">
      <c r="A20" s="104">
        <v>14</v>
      </c>
      <c r="B20" s="259" t="s">
        <v>22</v>
      </c>
      <c r="C20" s="243"/>
      <c r="D20" s="100"/>
      <c r="E20" s="377" t="s">
        <v>128</v>
      </c>
      <c r="F20" s="267" t="s">
        <v>3</v>
      </c>
      <c r="G20" s="267"/>
      <c r="H20" s="99"/>
      <c r="I20" s="99"/>
      <c r="J20" s="99"/>
      <c r="K20" s="154"/>
      <c r="L20" s="335" t="s">
        <v>142</v>
      </c>
      <c r="M20" s="338">
        <v>6081</v>
      </c>
      <c r="N20" s="104" t="s">
        <v>6</v>
      </c>
      <c r="O20" s="99">
        <v>52060</v>
      </c>
      <c r="P20" s="344" t="s">
        <v>5</v>
      </c>
      <c r="Q20" s="109">
        <v>43080</v>
      </c>
      <c r="R20" s="103" t="s">
        <v>5</v>
      </c>
      <c r="S20" s="99">
        <v>41620</v>
      </c>
      <c r="T20" s="99"/>
      <c r="U20" s="99"/>
      <c r="V20" s="104"/>
      <c r="W20" s="346"/>
      <c r="X20" s="268"/>
      <c r="Y20" s="371"/>
      <c r="Z20" s="99">
        <f>O20-S20</f>
        <v>10440</v>
      </c>
      <c r="AA20" s="349"/>
      <c r="AB20" s="107" t="s">
        <v>159</v>
      </c>
    </row>
    <row r="21" spans="1:30" ht="27.75" customHeight="1">
      <c r="A21" s="104">
        <v>15</v>
      </c>
      <c r="B21" s="256" t="s">
        <v>36</v>
      </c>
      <c r="C21" s="243" t="s">
        <v>92</v>
      </c>
      <c r="D21" s="266" t="s">
        <v>93</v>
      </c>
      <c r="E21" s="378" t="s">
        <v>134</v>
      </c>
      <c r="F21" s="101" t="s">
        <v>3</v>
      </c>
      <c r="G21" s="101"/>
      <c r="H21" s="102"/>
      <c r="I21" s="99"/>
      <c r="J21" s="99"/>
      <c r="K21" s="99"/>
      <c r="L21" s="335" t="s">
        <v>135</v>
      </c>
      <c r="M21" s="338">
        <v>6054</v>
      </c>
      <c r="N21" s="104" t="s">
        <v>6</v>
      </c>
      <c r="O21" s="99">
        <v>49420</v>
      </c>
      <c r="P21" s="343" t="s">
        <v>157</v>
      </c>
      <c r="Q21" s="109">
        <v>15000</v>
      </c>
      <c r="R21" s="343" t="s">
        <v>157</v>
      </c>
      <c r="S21" s="197">
        <v>15550</v>
      </c>
      <c r="T21" s="207">
        <v>17480</v>
      </c>
      <c r="U21" s="255">
        <v>3.1</v>
      </c>
      <c r="V21" s="347">
        <f>T21*U21%</f>
        <v>541.88</v>
      </c>
      <c r="W21" s="99">
        <f>_xlfn.CEILING.MATH(V21,10)</f>
        <v>550</v>
      </c>
      <c r="X21" s="105"/>
      <c r="Y21" s="371"/>
      <c r="Z21" s="99">
        <f>O21-Q21</f>
        <v>34420</v>
      </c>
      <c r="AA21" s="99"/>
      <c r="AB21" s="107"/>
    </row>
    <row r="22" spans="1:30" ht="27.75" customHeight="1">
      <c r="A22" s="104">
        <v>16</v>
      </c>
      <c r="B22" s="256" t="s">
        <v>36</v>
      </c>
      <c r="C22" s="243" t="s">
        <v>92</v>
      </c>
      <c r="D22" s="266" t="s">
        <v>93</v>
      </c>
      <c r="E22" s="378" t="s">
        <v>134</v>
      </c>
      <c r="F22" s="101" t="s">
        <v>3</v>
      </c>
      <c r="G22" s="269" t="s">
        <v>85</v>
      </c>
      <c r="H22" s="257"/>
      <c r="I22" s="99"/>
      <c r="J22" s="99"/>
      <c r="K22" s="99"/>
      <c r="L22" s="335" t="s">
        <v>136</v>
      </c>
      <c r="M22" s="338">
        <v>6059</v>
      </c>
      <c r="N22" s="104" t="s">
        <v>5</v>
      </c>
      <c r="O22" s="99">
        <v>41620</v>
      </c>
      <c r="P22" s="199"/>
      <c r="Q22" s="342"/>
      <c r="R22" s="103" t="s">
        <v>5</v>
      </c>
      <c r="S22" s="99">
        <v>41620</v>
      </c>
      <c r="T22" s="99">
        <v>35270</v>
      </c>
      <c r="U22" s="255"/>
      <c r="V22" s="248"/>
      <c r="W22" s="99"/>
      <c r="X22" s="105">
        <v>3</v>
      </c>
      <c r="Y22" s="371">
        <f>T22*X22%</f>
        <v>1058.0999999999999</v>
      </c>
      <c r="Z22" s="99"/>
      <c r="AA22" s="99"/>
      <c r="AB22" s="107" t="s">
        <v>32</v>
      </c>
    </row>
    <row r="23" spans="1:30" ht="27.75" customHeight="1">
      <c r="A23" s="104">
        <v>17</v>
      </c>
      <c r="B23" s="256" t="s">
        <v>37</v>
      </c>
      <c r="C23" s="243" t="s">
        <v>92</v>
      </c>
      <c r="D23" s="266" t="s">
        <v>93</v>
      </c>
      <c r="E23" s="378" t="s">
        <v>134</v>
      </c>
      <c r="F23" s="101" t="s">
        <v>3</v>
      </c>
      <c r="G23" s="269" t="s">
        <v>86</v>
      </c>
      <c r="H23" s="258"/>
      <c r="I23" s="99"/>
      <c r="J23" s="99"/>
      <c r="K23" s="99"/>
      <c r="L23" s="335" t="s">
        <v>137</v>
      </c>
      <c r="M23" s="338">
        <v>6060</v>
      </c>
      <c r="N23" s="104" t="s">
        <v>5</v>
      </c>
      <c r="O23" s="99">
        <v>30210</v>
      </c>
      <c r="P23" s="99"/>
      <c r="Q23" s="109"/>
      <c r="R23" s="103" t="s">
        <v>5</v>
      </c>
      <c r="S23" s="99">
        <v>30210</v>
      </c>
      <c r="T23" s="99"/>
      <c r="U23" s="105"/>
      <c r="V23" s="248"/>
      <c r="W23" s="99" t="s">
        <v>87</v>
      </c>
      <c r="X23" s="105"/>
      <c r="Y23" s="371"/>
      <c r="Z23" s="99"/>
      <c r="AA23" s="99"/>
      <c r="AB23" s="107" t="s">
        <v>160</v>
      </c>
    </row>
    <row r="24" spans="1:30" ht="27.75" customHeight="1">
      <c r="A24" s="104">
        <v>18</v>
      </c>
      <c r="B24" s="253" t="s">
        <v>22</v>
      </c>
      <c r="C24" s="243"/>
      <c r="D24" s="254"/>
      <c r="E24" s="378" t="s">
        <v>134</v>
      </c>
      <c r="F24" s="101" t="s">
        <v>3</v>
      </c>
      <c r="G24" s="101"/>
      <c r="H24" s="102"/>
      <c r="I24" s="99"/>
      <c r="J24" s="99"/>
      <c r="K24" s="99"/>
      <c r="L24" s="335" t="s">
        <v>138</v>
      </c>
      <c r="M24" s="338">
        <v>7505</v>
      </c>
      <c r="N24" s="103" t="s">
        <v>6</v>
      </c>
      <c r="O24" s="99">
        <v>58000</v>
      </c>
      <c r="P24" s="99"/>
      <c r="Q24" s="109"/>
      <c r="R24" s="103" t="s">
        <v>6</v>
      </c>
      <c r="S24" s="99">
        <v>58000</v>
      </c>
      <c r="T24" s="99"/>
      <c r="U24" s="105"/>
      <c r="V24" s="347"/>
      <c r="W24" s="99"/>
      <c r="X24" s="105"/>
      <c r="Y24" s="371"/>
      <c r="Z24" s="99"/>
      <c r="AA24" s="99">
        <v>1440</v>
      </c>
      <c r="AB24" s="107" t="s">
        <v>154</v>
      </c>
      <c r="AC24" s="261" t="s">
        <v>162</v>
      </c>
      <c r="AD24" s="261"/>
    </row>
    <row r="25" spans="1:30" ht="20.25" customHeight="1">
      <c r="A25" s="125"/>
      <c r="B25" s="125"/>
      <c r="C25" s="121"/>
      <c r="D25" s="294"/>
      <c r="E25" s="295"/>
      <c r="F25" s="295"/>
      <c r="G25" s="295"/>
      <c r="H25" s="296"/>
      <c r="I25" s="289"/>
      <c r="J25" s="289"/>
      <c r="K25" s="289"/>
      <c r="L25" s="297"/>
      <c r="M25" s="127"/>
      <c r="N25" s="289"/>
      <c r="O25" s="289"/>
      <c r="P25" s="289"/>
      <c r="Q25" s="289"/>
      <c r="R25" s="189"/>
      <c r="S25" s="130"/>
      <c r="T25" s="289"/>
      <c r="U25" s="298"/>
      <c r="V25" s="188"/>
      <c r="W25" s="289"/>
      <c r="X25" s="299"/>
      <c r="Y25" s="373"/>
      <c r="Z25" s="289"/>
      <c r="AA25" s="289"/>
    </row>
    <row r="26" spans="1:30" ht="25.5" customHeight="1">
      <c r="A26" s="125"/>
      <c r="B26" s="125"/>
      <c r="C26" s="121"/>
      <c r="D26" s="294"/>
      <c r="E26" s="295"/>
      <c r="F26" s="306" t="s">
        <v>24</v>
      </c>
      <c r="G26" s="295"/>
      <c r="H26" s="356">
        <f>SUM(H7:H25)</f>
        <v>47000</v>
      </c>
      <c r="I26" s="357"/>
      <c r="J26" s="357">
        <f>SUM(J7:J25)</f>
        <v>350</v>
      </c>
      <c r="K26" s="357"/>
      <c r="L26" s="358"/>
      <c r="M26" s="359"/>
      <c r="N26" s="360"/>
      <c r="O26" s="357">
        <f>SUM(O7:O25)</f>
        <v>917270</v>
      </c>
      <c r="P26" s="357"/>
      <c r="Q26" s="357">
        <f>SUM(Q7:Q25)</f>
        <v>146770</v>
      </c>
      <c r="R26" s="357"/>
      <c r="S26" s="357">
        <f t="shared" ref="S26:AA26" si="1">SUM(S7:S25)</f>
        <v>790300</v>
      </c>
      <c r="T26" s="357"/>
      <c r="U26" s="357"/>
      <c r="V26" s="357"/>
      <c r="W26" s="357">
        <f t="shared" si="1"/>
        <v>12020</v>
      </c>
      <c r="X26" s="357"/>
      <c r="Y26" s="374">
        <f t="shared" si="1"/>
        <v>2759.9850000000001</v>
      </c>
      <c r="Z26" s="357">
        <f t="shared" si="1"/>
        <v>138990</v>
      </c>
      <c r="AA26" s="357">
        <f t="shared" si="1"/>
        <v>4650</v>
      </c>
      <c r="AB26" s="300"/>
    </row>
    <row r="27" spans="1:30" s="208" customFormat="1" ht="25.5" customHeight="1">
      <c r="A27" s="301"/>
      <c r="B27" s="301"/>
      <c r="C27" s="301"/>
      <c r="D27" s="302"/>
      <c r="E27" s="303"/>
      <c r="F27" s="307"/>
      <c r="G27" s="303"/>
      <c r="H27" s="363">
        <f>H26*12</f>
        <v>564000</v>
      </c>
      <c r="I27" s="364"/>
      <c r="J27" s="364">
        <f t="shared" ref="J27" si="2">J26*12</f>
        <v>4200</v>
      </c>
      <c r="K27" s="364"/>
      <c r="L27" s="365"/>
      <c r="M27" s="366"/>
      <c r="N27" s="367"/>
      <c r="O27" s="364">
        <f>O26*12</f>
        <v>11007240</v>
      </c>
      <c r="P27" s="364"/>
      <c r="Q27" s="364"/>
      <c r="R27" s="368"/>
      <c r="S27" s="357">
        <f>S26*12</f>
        <v>9483600</v>
      </c>
      <c r="T27" s="364"/>
      <c r="U27" s="367"/>
      <c r="V27" s="369"/>
      <c r="W27" s="364">
        <f t="shared" ref="W27" si="3">W26*12</f>
        <v>144240</v>
      </c>
      <c r="X27" s="367"/>
      <c r="Y27" s="375"/>
      <c r="Z27" s="364">
        <f>Z26*12</f>
        <v>1667880</v>
      </c>
      <c r="AA27" s="364"/>
      <c r="AB27" s="304"/>
    </row>
    <row r="28" spans="1:30" ht="27" customHeight="1">
      <c r="A28" s="125"/>
      <c r="B28" s="125"/>
      <c r="C28" s="125"/>
      <c r="D28" s="294"/>
      <c r="E28" s="295"/>
      <c r="F28" s="308" t="s">
        <v>94</v>
      </c>
      <c r="G28" s="295"/>
      <c r="H28" s="356"/>
      <c r="I28" s="357"/>
      <c r="J28" s="357"/>
      <c r="K28" s="357"/>
      <c r="L28" s="358"/>
      <c r="M28" s="359"/>
      <c r="N28" s="360"/>
      <c r="O28" s="357"/>
      <c r="P28" s="357"/>
      <c r="Q28" s="357"/>
      <c r="R28" s="361"/>
      <c r="S28" s="357">
        <f>O27-Z27+W27</f>
        <v>9483600</v>
      </c>
      <c r="T28" s="357"/>
      <c r="U28" s="360"/>
      <c r="V28" s="362"/>
      <c r="W28" s="357"/>
      <c r="X28" s="360"/>
      <c r="Y28" s="374"/>
      <c r="Z28" s="357"/>
      <c r="AA28" s="357"/>
      <c r="AB28" s="300"/>
    </row>
    <row r="29" spans="1:30">
      <c r="D29" s="305" t="s">
        <v>2</v>
      </c>
      <c r="F29" s="309"/>
    </row>
    <row r="30" spans="1:30">
      <c r="D30" s="93" t="s">
        <v>95</v>
      </c>
      <c r="F30" s="309"/>
      <c r="S30" s="250"/>
    </row>
    <row r="36" spans="18:26">
      <c r="R36" s="250"/>
      <c r="S36" s="250"/>
      <c r="U36" s="250"/>
      <c r="V36" s="250"/>
      <c r="X36" s="250"/>
      <c r="Y36" s="250"/>
      <c r="Z36" s="250"/>
    </row>
  </sheetData>
  <autoFilter ref="A6:AD34" xr:uid="{00000000-0001-0000-0100-000000000000}"/>
  <mergeCells count="9">
    <mergeCell ref="A1:AB1"/>
    <mergeCell ref="A2:AB2"/>
    <mergeCell ref="A3:AB3"/>
    <mergeCell ref="N5:O5"/>
    <mergeCell ref="P5:Q5"/>
    <mergeCell ref="R5:S5"/>
    <mergeCell ref="X5:Y5"/>
    <mergeCell ref="N4:Q4"/>
    <mergeCell ref="R4:Y4"/>
  </mergeCells>
  <phoneticPr fontId="79" type="noConversion"/>
  <printOptions horizontalCentered="1"/>
  <pageMargins left="0" right="0" top="0.43307086614173229" bottom="0.39370078740157483" header="0.11811023622047245" footer="0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workbookViewId="0">
      <selection activeCell="N17" sqref="N17"/>
    </sheetView>
  </sheetViews>
  <sheetFormatPr defaultRowHeight="24"/>
  <cols>
    <col min="1" max="1" width="7" style="286" customWidth="1"/>
    <col min="2" max="2" width="25.42578125" style="278" customWidth="1"/>
    <col min="3" max="3" width="12.5703125" style="286" customWidth="1"/>
    <col min="4" max="4" width="8.7109375" style="286" customWidth="1"/>
    <col min="5" max="5" width="11.140625" style="288" customWidth="1"/>
    <col min="6" max="6" width="32.140625" style="278" customWidth="1"/>
    <col min="7" max="16384" width="9.140625" style="278"/>
  </cols>
  <sheetData>
    <row r="1" spans="1:7" s="6" customFormat="1" ht="23.25">
      <c r="A1" s="408" t="s">
        <v>114</v>
      </c>
      <c r="B1" s="408"/>
      <c r="C1" s="408"/>
      <c r="D1" s="408"/>
      <c r="E1" s="408"/>
      <c r="F1" s="408"/>
    </row>
    <row r="2" spans="1:7" s="6" customFormat="1" ht="23.25">
      <c r="A2" s="408" t="s">
        <v>127</v>
      </c>
      <c r="B2" s="408"/>
      <c r="C2" s="408"/>
      <c r="D2" s="408"/>
      <c r="E2" s="408"/>
      <c r="F2" s="408"/>
    </row>
    <row r="3" spans="1:7" s="6" customFormat="1" ht="23.25">
      <c r="A3" s="408" t="s">
        <v>115</v>
      </c>
      <c r="B3" s="408"/>
      <c r="C3" s="408"/>
      <c r="D3" s="408"/>
      <c r="E3" s="408"/>
      <c r="F3" s="408"/>
    </row>
    <row r="4" spans="1:7" s="6" customFormat="1" ht="15" customHeight="1">
      <c r="A4" s="17"/>
      <c r="C4" s="17"/>
      <c r="D4" s="17"/>
      <c r="E4" s="7"/>
    </row>
    <row r="5" spans="1:7" s="6" customFormat="1" ht="23.25">
      <c r="A5" s="409" t="s">
        <v>116</v>
      </c>
      <c r="B5" s="409" t="s">
        <v>10</v>
      </c>
      <c r="C5" s="409" t="s">
        <v>117</v>
      </c>
      <c r="D5" s="411" t="s">
        <v>118</v>
      </c>
      <c r="E5" s="412"/>
      <c r="F5" s="409" t="s">
        <v>8</v>
      </c>
    </row>
    <row r="6" spans="1:7" s="6" customFormat="1" ht="23.25">
      <c r="A6" s="410"/>
      <c r="B6" s="410"/>
      <c r="C6" s="410"/>
      <c r="D6" s="271" t="s">
        <v>0</v>
      </c>
      <c r="E6" s="272" t="s">
        <v>13</v>
      </c>
      <c r="F6" s="410"/>
    </row>
    <row r="7" spans="1:7" s="6" customFormat="1" ht="31.5" customHeight="1">
      <c r="A7" s="273"/>
      <c r="B7" s="329" t="s">
        <v>126</v>
      </c>
      <c r="C7" s="330"/>
      <c r="D7" s="331"/>
      <c r="E7" s="332"/>
      <c r="F7" s="330"/>
    </row>
    <row r="8" spans="1:7">
      <c r="A8" s="275"/>
      <c r="B8" s="274"/>
      <c r="C8" s="275"/>
      <c r="D8" s="275"/>
      <c r="E8" s="276"/>
      <c r="F8" s="277"/>
    </row>
    <row r="9" spans="1:7">
      <c r="A9" s="275"/>
      <c r="B9" s="277"/>
      <c r="C9" s="275"/>
      <c r="D9" s="275"/>
      <c r="E9" s="276"/>
      <c r="F9" s="277"/>
    </row>
    <row r="10" spans="1:7">
      <c r="A10" s="275"/>
      <c r="B10" s="277"/>
      <c r="C10" s="275"/>
      <c r="D10" s="275"/>
      <c r="E10" s="276"/>
      <c r="F10" s="277"/>
    </row>
    <row r="11" spans="1:7">
      <c r="A11" s="275"/>
      <c r="B11" s="277"/>
      <c r="C11" s="275"/>
      <c r="D11" s="275"/>
      <c r="E11" s="276"/>
      <c r="F11" s="277"/>
    </row>
    <row r="12" spans="1:7">
      <c r="A12" s="275"/>
      <c r="B12" s="457" t="s">
        <v>164</v>
      </c>
      <c r="C12" s="457"/>
      <c r="D12" s="457"/>
      <c r="E12" s="457"/>
      <c r="F12" s="458"/>
      <c r="G12" s="261"/>
    </row>
    <row r="13" spans="1:7">
      <c r="A13" s="275"/>
      <c r="B13" s="277"/>
      <c r="C13" s="275"/>
      <c r="D13" s="275"/>
      <c r="E13" s="276"/>
      <c r="F13" s="277"/>
    </row>
    <row r="14" spans="1:7">
      <c r="A14" s="275"/>
      <c r="B14" s="277"/>
      <c r="C14" s="275"/>
      <c r="D14" s="275"/>
      <c r="E14" s="276"/>
      <c r="F14" s="277"/>
    </row>
    <row r="15" spans="1:7">
      <c r="A15" s="275"/>
      <c r="B15" s="277"/>
      <c r="C15" s="275"/>
      <c r="D15" s="275"/>
      <c r="E15" s="276"/>
      <c r="F15" s="277"/>
    </row>
    <row r="16" spans="1:7">
      <c r="A16" s="275"/>
      <c r="B16" s="277"/>
      <c r="C16" s="275"/>
      <c r="D16" s="275"/>
      <c r="E16" s="276"/>
      <c r="F16" s="277"/>
    </row>
    <row r="17" spans="1:6">
      <c r="A17" s="275"/>
      <c r="B17" s="277"/>
      <c r="C17" s="275"/>
      <c r="D17" s="275"/>
      <c r="E17" s="276"/>
      <c r="F17" s="277"/>
    </row>
    <row r="18" spans="1:6">
      <c r="A18" s="275"/>
      <c r="B18" s="277"/>
      <c r="C18" s="275"/>
      <c r="D18" s="275"/>
      <c r="E18" s="276"/>
      <c r="F18" s="277"/>
    </row>
    <row r="19" spans="1:6">
      <c r="A19" s="275"/>
      <c r="B19" s="277"/>
      <c r="C19" s="275"/>
      <c r="D19" s="275"/>
      <c r="E19" s="276"/>
      <c r="F19" s="277"/>
    </row>
    <row r="20" spans="1:6">
      <c r="A20" s="279"/>
      <c r="B20" s="280"/>
      <c r="C20" s="279"/>
      <c r="D20" s="279"/>
      <c r="E20" s="281"/>
      <c r="F20" s="280"/>
    </row>
    <row r="21" spans="1:6" s="285" customFormat="1" ht="32.25" customHeight="1">
      <c r="A21" s="282"/>
      <c r="B21" s="406" t="s">
        <v>119</v>
      </c>
      <c r="C21" s="406"/>
      <c r="D21" s="407"/>
      <c r="E21" s="283"/>
      <c r="F21" s="284" t="s">
        <v>120</v>
      </c>
    </row>
    <row r="22" spans="1:6">
      <c r="E22" s="283"/>
      <c r="F22" s="284" t="s">
        <v>121</v>
      </c>
    </row>
    <row r="25" spans="1:6">
      <c r="B25" s="287"/>
    </row>
    <row r="26" spans="1:6">
      <c r="B26" s="6"/>
    </row>
  </sheetData>
  <mergeCells count="9">
    <mergeCell ref="B21:D21"/>
    <mergeCell ref="A1:F1"/>
    <mergeCell ref="A2:F2"/>
    <mergeCell ref="A3:F3"/>
    <mergeCell ref="A5:A6"/>
    <mergeCell ref="B5:B6"/>
    <mergeCell ref="C5:C6"/>
    <mergeCell ref="D5:E5"/>
    <mergeCell ref="F5:F6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34"/>
  <sheetViews>
    <sheetView workbookViewId="0">
      <pane ySplit="6" topLeftCell="A7" activePane="bottomLeft" state="frozen"/>
      <selection pane="bottomLeft" activeCell="AC27" sqref="AC27"/>
    </sheetView>
  </sheetViews>
  <sheetFormatPr defaultRowHeight="23.25"/>
  <cols>
    <col min="1" max="1" width="4.5703125" style="6" customWidth="1"/>
    <col min="2" max="2" width="6.5703125" style="6" customWidth="1"/>
    <col min="3" max="3" width="6.85546875" style="6" customWidth="1"/>
    <col min="4" max="4" width="8.7109375" style="6" customWidth="1"/>
    <col min="5" max="6" width="5" style="6" customWidth="1"/>
    <col min="7" max="7" width="5" style="8" customWidth="1"/>
    <col min="8" max="8" width="5.85546875" style="8" customWidth="1"/>
    <col min="9" max="9" width="18.85546875" style="12" customWidth="1"/>
    <col min="10" max="10" width="8.140625" style="124" customWidth="1"/>
    <col min="11" max="11" width="6.5703125" style="17" customWidth="1"/>
    <col min="12" max="12" width="6.85546875" style="17" customWidth="1"/>
    <col min="13" max="13" width="8" style="86" customWidth="1"/>
    <col min="14" max="14" width="7.7109375" style="7" customWidth="1"/>
    <col min="15" max="15" width="7.28515625" style="7" customWidth="1"/>
    <col min="16" max="16" width="6.42578125" style="7" customWidth="1"/>
    <col min="17" max="17" width="8.42578125" style="87" customWidth="1"/>
    <col min="18" max="18" width="8.5703125" style="17" customWidth="1"/>
    <col min="19" max="19" width="4.42578125" style="17" customWidth="1"/>
    <col min="20" max="20" width="7.28515625" style="17" customWidth="1"/>
    <col min="21" max="21" width="7" style="6" customWidth="1"/>
    <col min="22" max="22" width="5.28515625" style="85" customWidth="1"/>
    <col min="23" max="23" width="6.85546875" style="12" customWidth="1"/>
    <col min="24" max="24" width="6.140625" style="6" customWidth="1"/>
    <col min="25" max="25" width="3.7109375" style="6" customWidth="1"/>
    <col min="26" max="26" width="5.28515625" style="6" customWidth="1"/>
    <col min="27" max="27" width="6.7109375" style="8" customWidth="1"/>
    <col min="28" max="28" width="6.5703125" style="6" customWidth="1"/>
    <col min="29" max="29" width="13.7109375" style="6" customWidth="1"/>
    <col min="30" max="30" width="9.42578125" style="6" customWidth="1"/>
    <col min="31" max="16384" width="9.140625" style="6"/>
  </cols>
  <sheetData>
    <row r="1" spans="1:34" ht="26.25">
      <c r="A1" s="413" t="s">
        <v>107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</row>
    <row r="2" spans="1:34" ht="24">
      <c r="A2" s="419" t="s">
        <v>98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</row>
    <row r="3" spans="1:34">
      <c r="A3" s="420" t="s">
        <v>127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380"/>
      <c r="AE3" s="380"/>
      <c r="AF3" s="380"/>
      <c r="AG3" s="380"/>
    </row>
    <row r="4" spans="1:34">
      <c r="A4" s="41" t="s">
        <v>20</v>
      </c>
      <c r="B4" s="110"/>
      <c r="C4" s="42"/>
      <c r="D4" s="43"/>
      <c r="E4" s="44"/>
      <c r="F4" s="41"/>
      <c r="G4" s="88" t="s">
        <v>13</v>
      </c>
      <c r="H4" s="88" t="s">
        <v>108</v>
      </c>
      <c r="I4" s="45"/>
      <c r="J4" s="95" t="s">
        <v>9</v>
      </c>
      <c r="K4" s="1"/>
      <c r="L4" s="41"/>
      <c r="M4" s="414" t="s">
        <v>16</v>
      </c>
      <c r="N4" s="415"/>
      <c r="O4" s="415"/>
      <c r="P4" s="416"/>
      <c r="Q4" s="417" t="s">
        <v>48</v>
      </c>
      <c r="R4" s="415"/>
      <c r="S4" s="415"/>
      <c r="T4" s="415"/>
      <c r="U4" s="415"/>
      <c r="V4" s="415"/>
      <c r="W4" s="415"/>
      <c r="X4" s="415"/>
      <c r="Y4" s="415"/>
      <c r="Z4" s="418"/>
      <c r="AA4" s="72"/>
      <c r="AB4" s="73"/>
      <c r="AC4" s="44"/>
      <c r="AD4" s="381"/>
    </row>
    <row r="5" spans="1:34">
      <c r="A5" s="10" t="s">
        <v>21</v>
      </c>
      <c r="B5" s="76" t="s">
        <v>34</v>
      </c>
      <c r="C5" s="111" t="s">
        <v>35</v>
      </c>
      <c r="D5" s="112" t="s">
        <v>80</v>
      </c>
      <c r="E5" s="46" t="s">
        <v>13</v>
      </c>
      <c r="F5" s="3" t="s">
        <v>13</v>
      </c>
      <c r="G5" s="89" t="s">
        <v>101</v>
      </c>
      <c r="H5" s="89" t="s">
        <v>109</v>
      </c>
      <c r="I5" s="14" t="s">
        <v>10</v>
      </c>
      <c r="J5" s="96" t="s">
        <v>10</v>
      </c>
      <c r="K5" s="2" t="s">
        <v>10</v>
      </c>
      <c r="L5" s="47" t="s">
        <v>50</v>
      </c>
      <c r="M5" s="421" t="s">
        <v>155</v>
      </c>
      <c r="N5" s="422"/>
      <c r="O5" s="423" t="s">
        <v>30</v>
      </c>
      <c r="P5" s="424"/>
      <c r="Q5" s="425" t="s">
        <v>156</v>
      </c>
      <c r="R5" s="426"/>
      <c r="S5" s="423" t="s">
        <v>30</v>
      </c>
      <c r="T5" s="427"/>
      <c r="U5" s="113" t="s">
        <v>51</v>
      </c>
      <c r="V5" s="48" t="s">
        <v>52</v>
      </c>
      <c r="W5" s="49" t="s">
        <v>53</v>
      </c>
      <c r="X5" s="50" t="s">
        <v>54</v>
      </c>
      <c r="Y5" s="428" t="s">
        <v>17</v>
      </c>
      <c r="Z5" s="428"/>
      <c r="AA5" s="89" t="s">
        <v>13</v>
      </c>
      <c r="AB5" s="89" t="s">
        <v>49</v>
      </c>
      <c r="AC5" s="10" t="s">
        <v>2</v>
      </c>
      <c r="AD5" s="381"/>
    </row>
    <row r="6" spans="1:34">
      <c r="A6" s="108" t="s">
        <v>15</v>
      </c>
      <c r="B6" s="114"/>
      <c r="C6" s="51"/>
      <c r="D6" s="52"/>
      <c r="E6" s="108" t="s">
        <v>55</v>
      </c>
      <c r="F6" s="205" t="s">
        <v>14</v>
      </c>
      <c r="G6" s="97" t="s">
        <v>102</v>
      </c>
      <c r="H6" s="97" t="s">
        <v>110</v>
      </c>
      <c r="I6" s="54"/>
      <c r="J6" s="98" t="s">
        <v>29</v>
      </c>
      <c r="K6" s="4" t="s">
        <v>9</v>
      </c>
      <c r="L6" s="108" t="s">
        <v>10</v>
      </c>
      <c r="M6" s="55" t="s">
        <v>43</v>
      </c>
      <c r="N6" s="191" t="s">
        <v>56</v>
      </c>
      <c r="O6" s="55" t="s">
        <v>43</v>
      </c>
      <c r="P6" s="192" t="s">
        <v>56</v>
      </c>
      <c r="Q6" s="115" t="s">
        <v>43</v>
      </c>
      <c r="R6" s="191" t="s">
        <v>56</v>
      </c>
      <c r="S6" s="55" t="s">
        <v>43</v>
      </c>
      <c r="T6" s="191" t="s">
        <v>56</v>
      </c>
      <c r="U6" s="56" t="s">
        <v>57</v>
      </c>
      <c r="V6" s="193" t="s">
        <v>58</v>
      </c>
      <c r="W6" s="57" t="s">
        <v>12</v>
      </c>
      <c r="X6" s="194" t="s">
        <v>59</v>
      </c>
      <c r="Y6" s="195" t="s">
        <v>19</v>
      </c>
      <c r="Z6" s="196" t="s">
        <v>13</v>
      </c>
      <c r="AA6" s="97" t="s">
        <v>1</v>
      </c>
      <c r="AB6" s="97" t="s">
        <v>23</v>
      </c>
      <c r="AC6" s="53"/>
    </row>
    <row r="7" spans="1:34">
      <c r="A7" s="10"/>
      <c r="B7" s="58" t="s">
        <v>60</v>
      </c>
      <c r="C7" s="59"/>
      <c r="D7" s="116"/>
      <c r="E7" s="60"/>
      <c r="F7" s="61"/>
      <c r="G7" s="61"/>
      <c r="H7" s="61"/>
      <c r="I7" s="13"/>
      <c r="J7" s="117"/>
      <c r="K7" s="118"/>
      <c r="L7" s="10"/>
      <c r="M7" s="62"/>
      <c r="N7" s="9"/>
      <c r="O7" s="9"/>
      <c r="P7" s="119"/>
      <c r="Q7" s="62"/>
      <c r="R7" s="9"/>
      <c r="S7" s="9"/>
      <c r="T7" s="9"/>
      <c r="U7" s="10"/>
      <c r="V7" s="63"/>
      <c r="W7" s="64"/>
      <c r="X7" s="50"/>
      <c r="Y7" s="65"/>
      <c r="Z7" s="66"/>
      <c r="AA7" s="9"/>
      <c r="AB7" s="66"/>
      <c r="AC7" s="5"/>
    </row>
    <row r="8" spans="1:34" ht="23.25" customHeight="1">
      <c r="A8" s="67">
        <v>1</v>
      </c>
      <c r="B8" s="68" t="s">
        <v>38</v>
      </c>
      <c r="C8" s="16" t="s">
        <v>100</v>
      </c>
      <c r="D8" s="15" t="s">
        <v>100</v>
      </c>
      <c r="E8" s="69"/>
      <c r="F8" s="70"/>
      <c r="G8" s="120"/>
      <c r="H8" s="120">
        <v>3500</v>
      </c>
      <c r="I8" s="382" t="s">
        <v>61</v>
      </c>
      <c r="J8" s="383">
        <v>4501177</v>
      </c>
      <c r="K8" s="67" t="s">
        <v>62</v>
      </c>
      <c r="L8" s="67" t="s">
        <v>63</v>
      </c>
      <c r="M8" s="450" t="s">
        <v>64</v>
      </c>
      <c r="N8" s="9">
        <v>54850</v>
      </c>
      <c r="O8" s="9"/>
      <c r="P8" s="119"/>
      <c r="Q8" s="71" t="s">
        <v>64</v>
      </c>
      <c r="R8" s="72">
        <f>N8+X8</f>
        <v>56380</v>
      </c>
      <c r="S8" s="72"/>
      <c r="T8" s="72"/>
      <c r="U8" s="72">
        <v>49330</v>
      </c>
      <c r="V8" s="73">
        <v>3.1</v>
      </c>
      <c r="W8" s="74">
        <f>U8*V8%</f>
        <v>1529.23</v>
      </c>
      <c r="X8" s="72">
        <f>ROUNDUP(W8,-1)</f>
        <v>1530</v>
      </c>
      <c r="Y8" s="75"/>
      <c r="Z8" s="73"/>
      <c r="AA8" s="72"/>
      <c r="AB8" s="73"/>
      <c r="AC8" s="5"/>
    </row>
    <row r="9" spans="1:34" ht="23.25" customHeight="1">
      <c r="A9" s="104">
        <v>2</v>
      </c>
      <c r="B9" s="132" t="s">
        <v>38</v>
      </c>
      <c r="C9" s="311" t="s">
        <v>100</v>
      </c>
      <c r="D9" s="312" t="s">
        <v>100</v>
      </c>
      <c r="E9" s="106"/>
      <c r="F9" s="133"/>
      <c r="G9" s="134"/>
      <c r="H9" s="134"/>
      <c r="I9" s="455" t="s">
        <v>61</v>
      </c>
      <c r="J9" s="449">
        <v>4501178</v>
      </c>
      <c r="K9" s="133" t="s">
        <v>66</v>
      </c>
      <c r="L9" s="133" t="s">
        <v>63</v>
      </c>
      <c r="M9" s="451" t="s">
        <v>67</v>
      </c>
      <c r="N9" s="207">
        <v>44940</v>
      </c>
      <c r="O9" s="99"/>
      <c r="P9" s="109"/>
      <c r="Q9" s="137" t="s">
        <v>67</v>
      </c>
      <c r="R9" s="138">
        <f>N9+X9</f>
        <v>46110</v>
      </c>
      <c r="S9" s="134"/>
      <c r="T9" s="134"/>
      <c r="U9" s="134">
        <v>36470</v>
      </c>
      <c r="V9" s="139">
        <v>3.2</v>
      </c>
      <c r="W9" s="140">
        <f>U9*V9%</f>
        <v>1167.04</v>
      </c>
      <c r="X9" s="134">
        <f>ROUNDUP(W9,-1)</f>
        <v>1170</v>
      </c>
      <c r="Y9" s="141"/>
      <c r="Z9" s="139"/>
      <c r="AA9" s="99"/>
      <c r="AB9" s="139"/>
      <c r="AC9" s="106"/>
    </row>
    <row r="10" spans="1:34" ht="23.25" customHeight="1">
      <c r="A10" s="104">
        <v>3</v>
      </c>
      <c r="B10" s="203" t="s">
        <v>22</v>
      </c>
      <c r="C10" s="142"/>
      <c r="D10" s="143"/>
      <c r="E10" s="144"/>
      <c r="F10" s="133"/>
      <c r="G10" s="134"/>
      <c r="H10" s="134"/>
      <c r="I10" s="455" t="s">
        <v>61</v>
      </c>
      <c r="J10" s="449">
        <v>4501179</v>
      </c>
      <c r="K10" s="133" t="s">
        <v>68</v>
      </c>
      <c r="L10" s="133" t="s">
        <v>63</v>
      </c>
      <c r="M10" s="338" t="s">
        <v>67</v>
      </c>
      <c r="N10" s="99">
        <v>43600</v>
      </c>
      <c r="O10" s="99"/>
      <c r="P10" s="109"/>
      <c r="Q10" s="136"/>
      <c r="R10" s="99"/>
      <c r="S10" s="99"/>
      <c r="T10" s="99"/>
      <c r="U10" s="134"/>
      <c r="V10" s="139"/>
      <c r="W10" s="140"/>
      <c r="X10" s="99"/>
      <c r="Y10" s="141"/>
      <c r="Z10" s="139"/>
      <c r="AA10" s="99">
        <v>43600</v>
      </c>
      <c r="AB10" s="328"/>
      <c r="AC10" s="333" t="s">
        <v>163</v>
      </c>
      <c r="AD10" s="261" t="s">
        <v>169</v>
      </c>
      <c r="AE10" s="261"/>
      <c r="AF10" s="261"/>
      <c r="AG10" s="261"/>
      <c r="AH10" s="261"/>
    </row>
    <row r="11" spans="1:34" ht="23.25" customHeight="1">
      <c r="A11" s="133">
        <v>4</v>
      </c>
      <c r="B11" s="145" t="s">
        <v>36</v>
      </c>
      <c r="C11" s="311" t="s">
        <v>100</v>
      </c>
      <c r="D11" s="312" t="s">
        <v>100</v>
      </c>
      <c r="E11" s="135"/>
      <c r="F11" s="133"/>
      <c r="G11" s="134"/>
      <c r="H11" s="134"/>
      <c r="I11" s="455" t="s">
        <v>61</v>
      </c>
      <c r="J11" s="449">
        <v>4501180</v>
      </c>
      <c r="K11" s="133" t="s">
        <v>70</v>
      </c>
      <c r="L11" s="133" t="s">
        <v>63</v>
      </c>
      <c r="M11" s="338" t="s">
        <v>67</v>
      </c>
      <c r="N11" s="134">
        <v>40200</v>
      </c>
      <c r="O11" s="146" t="s">
        <v>71</v>
      </c>
      <c r="P11" s="109">
        <v>21000</v>
      </c>
      <c r="Q11" s="147" t="s">
        <v>71</v>
      </c>
      <c r="R11" s="134">
        <f>P11+X11</f>
        <v>21750</v>
      </c>
      <c r="S11" s="134"/>
      <c r="T11" s="134"/>
      <c r="U11" s="134">
        <v>23930</v>
      </c>
      <c r="V11" s="148">
        <v>3.1</v>
      </c>
      <c r="W11" s="140">
        <f>U11*V11%</f>
        <v>741.83</v>
      </c>
      <c r="X11" s="134">
        <f>ROUNDUP(W11,-1)</f>
        <v>750</v>
      </c>
      <c r="Y11" s="149"/>
      <c r="Z11" s="148"/>
      <c r="AA11" s="134">
        <f>N11-P11</f>
        <v>19200</v>
      </c>
      <c r="AB11" s="148"/>
      <c r="AC11" s="106"/>
    </row>
    <row r="12" spans="1:34" ht="23.25" customHeight="1">
      <c r="A12" s="133"/>
      <c r="B12" s="150" t="s">
        <v>72</v>
      </c>
      <c r="C12" s="151"/>
      <c r="D12" s="152"/>
      <c r="E12" s="153"/>
      <c r="F12" s="133"/>
      <c r="G12" s="134"/>
      <c r="H12" s="206"/>
      <c r="I12" s="455" t="s">
        <v>69</v>
      </c>
      <c r="J12" s="449">
        <v>4501181</v>
      </c>
      <c r="K12" s="133" t="s">
        <v>74</v>
      </c>
      <c r="L12" s="133" t="s">
        <v>75</v>
      </c>
      <c r="M12" s="338"/>
      <c r="N12" s="134"/>
      <c r="O12" s="99"/>
      <c r="P12" s="109"/>
      <c r="Q12" s="147"/>
      <c r="R12" s="134"/>
      <c r="S12" s="134"/>
      <c r="T12" s="134"/>
      <c r="U12" s="134"/>
      <c r="V12" s="148"/>
      <c r="W12" s="140"/>
      <c r="X12" s="133"/>
      <c r="Y12" s="149"/>
      <c r="Z12" s="148"/>
      <c r="AA12" s="134"/>
      <c r="AB12" s="148"/>
      <c r="AC12" s="154"/>
      <c r="AD12" s="445"/>
    </row>
    <row r="13" spans="1:34" ht="23.25" customHeight="1">
      <c r="A13" s="133">
        <v>5</v>
      </c>
      <c r="B13" s="132" t="s">
        <v>37</v>
      </c>
      <c r="C13" s="151"/>
      <c r="D13" s="152"/>
      <c r="E13" s="153"/>
      <c r="F13" s="133"/>
      <c r="G13" s="134"/>
      <c r="H13" s="206"/>
      <c r="I13" s="455" t="s">
        <v>73</v>
      </c>
      <c r="J13" s="449">
        <v>4501182</v>
      </c>
      <c r="K13" s="133" t="s">
        <v>65</v>
      </c>
      <c r="L13" s="133" t="s">
        <v>75</v>
      </c>
      <c r="M13" s="162" t="s">
        <v>77</v>
      </c>
      <c r="N13" s="134">
        <v>35000</v>
      </c>
      <c r="O13" s="99"/>
      <c r="P13" s="109"/>
      <c r="Q13" s="162" t="s">
        <v>77</v>
      </c>
      <c r="R13" s="134">
        <f>N13+X13</f>
        <v>36020</v>
      </c>
      <c r="S13" s="134"/>
      <c r="T13" s="134"/>
      <c r="U13" s="134">
        <v>31610</v>
      </c>
      <c r="V13" s="148">
        <v>3.2</v>
      </c>
      <c r="W13" s="140">
        <f>U13*V13%</f>
        <v>1011.52</v>
      </c>
      <c r="X13" s="134">
        <f>ROUNDUP(W13,-1)</f>
        <v>1020</v>
      </c>
      <c r="Y13" s="149"/>
      <c r="Z13" s="148"/>
      <c r="AA13" s="134"/>
      <c r="AB13" s="148"/>
      <c r="AC13" s="154"/>
    </row>
    <row r="14" spans="1:34">
      <c r="A14" s="133"/>
      <c r="B14" s="155" t="s">
        <v>103</v>
      </c>
      <c r="C14" s="156"/>
      <c r="D14" s="157"/>
      <c r="E14" s="158"/>
      <c r="F14" s="133"/>
      <c r="G14" s="134"/>
      <c r="H14" s="206"/>
      <c r="I14" s="452"/>
      <c r="J14" s="200"/>
      <c r="K14" s="133"/>
      <c r="L14" s="133"/>
      <c r="M14" s="338"/>
      <c r="N14" s="134"/>
      <c r="O14" s="99"/>
      <c r="P14" s="109"/>
      <c r="Q14" s="147"/>
      <c r="R14" s="134"/>
      <c r="S14" s="134"/>
      <c r="T14" s="134"/>
      <c r="U14" s="134"/>
      <c r="V14" s="148"/>
      <c r="W14" s="140"/>
      <c r="X14" s="133"/>
      <c r="Y14" s="149"/>
      <c r="Z14" s="148"/>
      <c r="AA14" s="134"/>
      <c r="AB14" s="148"/>
      <c r="AC14" s="154"/>
    </row>
    <row r="15" spans="1:34">
      <c r="A15" s="104">
        <v>6</v>
      </c>
      <c r="B15" s="448" t="s">
        <v>38</v>
      </c>
      <c r="C15" s="142"/>
      <c r="D15" s="159"/>
      <c r="E15" s="160"/>
      <c r="F15" s="133"/>
      <c r="G15" s="134"/>
      <c r="H15" s="206"/>
      <c r="I15" s="452" t="s">
        <v>78</v>
      </c>
      <c r="J15" s="449">
        <v>4501183</v>
      </c>
      <c r="K15" s="104" t="s">
        <v>170</v>
      </c>
      <c r="L15" s="133" t="s">
        <v>63</v>
      </c>
      <c r="M15" s="453" t="s">
        <v>64</v>
      </c>
      <c r="N15" s="99">
        <v>60250</v>
      </c>
      <c r="O15" s="99"/>
      <c r="P15" s="109"/>
      <c r="Q15" s="161" t="s">
        <v>64</v>
      </c>
      <c r="R15" s="99">
        <v>58390</v>
      </c>
      <c r="S15" s="99"/>
      <c r="T15" s="99"/>
      <c r="U15" s="99"/>
      <c r="V15" s="139"/>
      <c r="W15" s="162"/>
      <c r="X15" s="104"/>
      <c r="Y15" s="141"/>
      <c r="Z15" s="99"/>
      <c r="AA15" s="99">
        <f>N15-R15</f>
        <v>1860</v>
      </c>
      <c r="AB15" s="99">
        <v>1230</v>
      </c>
      <c r="AC15" s="107" t="s">
        <v>154</v>
      </c>
    </row>
    <row r="16" spans="1:34">
      <c r="A16" s="104">
        <v>7</v>
      </c>
      <c r="B16" s="448" t="s">
        <v>37</v>
      </c>
      <c r="C16" s="311" t="s">
        <v>100</v>
      </c>
      <c r="D16" s="312" t="s">
        <v>100</v>
      </c>
      <c r="E16" s="106"/>
      <c r="F16" s="133"/>
      <c r="G16" s="134"/>
      <c r="H16" s="206"/>
      <c r="I16" s="452" t="s">
        <v>78</v>
      </c>
      <c r="J16" s="449">
        <v>4501184</v>
      </c>
      <c r="K16" s="104" t="s">
        <v>104</v>
      </c>
      <c r="L16" s="133" t="s">
        <v>63</v>
      </c>
      <c r="M16" s="162" t="s">
        <v>71</v>
      </c>
      <c r="N16" s="99">
        <v>23820</v>
      </c>
      <c r="O16" s="99"/>
      <c r="P16" s="109"/>
      <c r="Q16" s="163" t="s">
        <v>71</v>
      </c>
      <c r="R16" s="134">
        <f>N16+X16</f>
        <v>24520</v>
      </c>
      <c r="S16" s="99"/>
      <c r="T16" s="99"/>
      <c r="U16" s="134">
        <v>23930</v>
      </c>
      <c r="V16" s="148">
        <v>2.9</v>
      </c>
      <c r="W16" s="140">
        <f>U16*V16%</f>
        <v>693.96999999999991</v>
      </c>
      <c r="X16" s="134">
        <f>ROUNDUP(W16,-1)</f>
        <v>700</v>
      </c>
      <c r="Y16" s="149"/>
      <c r="Z16" s="139"/>
      <c r="AA16" s="99"/>
      <c r="AB16" s="139"/>
      <c r="AC16" s="164"/>
    </row>
    <row r="17" spans="1:39">
      <c r="A17" s="104">
        <v>8</v>
      </c>
      <c r="B17" s="203" t="s">
        <v>22</v>
      </c>
      <c r="C17" s="311"/>
      <c r="D17" s="312"/>
      <c r="E17" s="106"/>
      <c r="F17" s="133"/>
      <c r="G17" s="134"/>
      <c r="H17" s="206"/>
      <c r="I17" s="452" t="s">
        <v>78</v>
      </c>
      <c r="J17" s="449">
        <v>4501185</v>
      </c>
      <c r="K17" s="104" t="s">
        <v>105</v>
      </c>
      <c r="L17" s="133" t="s">
        <v>63</v>
      </c>
      <c r="M17" s="338" t="s">
        <v>67</v>
      </c>
      <c r="N17" s="99">
        <v>38750</v>
      </c>
      <c r="O17" s="99"/>
      <c r="P17" s="109"/>
      <c r="Q17" s="163"/>
      <c r="R17" s="134"/>
      <c r="S17" s="99"/>
      <c r="T17" s="99"/>
      <c r="U17" s="134"/>
      <c r="V17" s="148"/>
      <c r="W17" s="140"/>
      <c r="X17" s="134"/>
      <c r="Y17" s="149"/>
      <c r="Z17" s="139"/>
      <c r="AA17" s="99">
        <v>38750</v>
      </c>
      <c r="AB17" s="139"/>
      <c r="AC17" s="333" t="s">
        <v>163</v>
      </c>
      <c r="AD17" s="456" t="s">
        <v>175</v>
      </c>
      <c r="AE17" s="436"/>
      <c r="AF17" s="436"/>
      <c r="AG17" s="436"/>
      <c r="AH17" s="436"/>
      <c r="AI17" s="436"/>
      <c r="AJ17" s="436"/>
      <c r="AK17" s="436"/>
      <c r="AL17" s="436"/>
      <c r="AM17" s="436"/>
    </row>
    <row r="18" spans="1:39">
      <c r="A18" s="104"/>
      <c r="B18" s="150" t="s">
        <v>72</v>
      </c>
      <c r="C18" s="151"/>
      <c r="D18" s="152"/>
      <c r="E18" s="153"/>
      <c r="F18" s="104"/>
      <c r="G18" s="99"/>
      <c r="H18" s="186"/>
      <c r="I18" s="452" t="s">
        <v>78</v>
      </c>
      <c r="J18" s="449">
        <v>4501186</v>
      </c>
      <c r="K18" s="104" t="s">
        <v>106</v>
      </c>
      <c r="L18" s="133" t="s">
        <v>63</v>
      </c>
      <c r="M18" s="338"/>
      <c r="N18" s="99"/>
      <c r="O18" s="99"/>
      <c r="P18" s="109"/>
      <c r="Q18" s="136"/>
      <c r="R18" s="99"/>
      <c r="S18" s="99"/>
      <c r="T18" s="99"/>
      <c r="U18" s="99"/>
      <c r="V18" s="139"/>
      <c r="W18" s="162"/>
      <c r="X18" s="104"/>
      <c r="Y18" s="141"/>
      <c r="Z18" s="139"/>
      <c r="AA18" s="99"/>
      <c r="AB18" s="139"/>
      <c r="AC18" s="106"/>
      <c r="AD18" s="442"/>
    </row>
    <row r="19" spans="1:39">
      <c r="A19" s="104"/>
      <c r="B19" s="150"/>
      <c r="C19" s="151"/>
      <c r="D19" s="152"/>
      <c r="E19" s="153"/>
      <c r="F19" s="104"/>
      <c r="G19" s="99"/>
      <c r="H19" s="186"/>
      <c r="I19" s="452"/>
      <c r="J19" s="449"/>
      <c r="K19" s="104"/>
      <c r="L19" s="133"/>
      <c r="M19" s="338"/>
      <c r="N19" s="99"/>
      <c r="O19" s="99"/>
      <c r="P19" s="109"/>
      <c r="Q19" s="136"/>
      <c r="R19" s="99"/>
      <c r="S19" s="99"/>
      <c r="T19" s="99"/>
      <c r="U19" s="99"/>
      <c r="V19" s="139"/>
      <c r="W19" s="162"/>
      <c r="X19" s="104"/>
      <c r="Y19" s="141"/>
      <c r="Z19" s="139"/>
      <c r="AA19" s="99"/>
      <c r="AB19" s="139"/>
      <c r="AC19" s="106"/>
    </row>
    <row r="20" spans="1:39">
      <c r="A20" s="104"/>
      <c r="B20" s="165" t="s">
        <v>96</v>
      </c>
      <c r="C20" s="142"/>
      <c r="D20" s="166"/>
      <c r="E20" s="167"/>
      <c r="F20" s="104"/>
      <c r="G20" s="99"/>
      <c r="H20" s="99"/>
      <c r="I20" s="452"/>
      <c r="J20" s="201"/>
      <c r="K20" s="104"/>
      <c r="L20" s="133"/>
      <c r="M20" s="162"/>
      <c r="N20" s="99"/>
      <c r="O20" s="99"/>
      <c r="P20" s="109"/>
      <c r="Q20" s="168"/>
      <c r="R20" s="99"/>
      <c r="S20" s="99"/>
      <c r="T20" s="99"/>
      <c r="U20" s="99"/>
      <c r="V20" s="139"/>
      <c r="W20" s="162"/>
      <c r="X20" s="104"/>
      <c r="Y20" s="141"/>
      <c r="Z20" s="139"/>
      <c r="AA20" s="99"/>
      <c r="AB20" s="139"/>
      <c r="AC20" s="106"/>
    </row>
    <row r="21" spans="1:39">
      <c r="A21" s="104">
        <v>9</v>
      </c>
      <c r="B21" s="447" t="s">
        <v>22</v>
      </c>
      <c r="C21" s="142"/>
      <c r="D21" s="169"/>
      <c r="E21" s="153"/>
      <c r="F21" s="104"/>
      <c r="G21" s="99"/>
      <c r="H21" s="99"/>
      <c r="I21" s="452" t="s">
        <v>76</v>
      </c>
      <c r="J21" s="446">
        <v>4501226</v>
      </c>
      <c r="K21" s="104" t="s">
        <v>173</v>
      </c>
      <c r="L21" s="133" t="s">
        <v>75</v>
      </c>
      <c r="M21" s="162" t="s">
        <v>77</v>
      </c>
      <c r="N21" s="99">
        <v>38750</v>
      </c>
      <c r="O21" s="99"/>
      <c r="P21" s="109"/>
      <c r="Q21" s="170" t="s">
        <v>77</v>
      </c>
      <c r="R21" s="99">
        <v>38750</v>
      </c>
      <c r="S21" s="99"/>
      <c r="T21" s="99"/>
      <c r="U21" s="99"/>
      <c r="V21" s="139"/>
      <c r="W21" s="162"/>
      <c r="X21" s="104"/>
      <c r="Y21" s="141"/>
      <c r="Z21" s="139"/>
      <c r="AA21" s="99"/>
      <c r="AB21" s="139"/>
      <c r="AC21" s="106"/>
    </row>
    <row r="22" spans="1:39">
      <c r="A22" s="104"/>
      <c r="B22" s="165" t="s">
        <v>97</v>
      </c>
      <c r="C22" s="142"/>
      <c r="D22" s="166"/>
      <c r="E22" s="167"/>
      <c r="F22" s="104"/>
      <c r="G22" s="99"/>
      <c r="H22" s="99"/>
      <c r="I22" s="452"/>
      <c r="J22" s="268"/>
      <c r="K22" s="104"/>
      <c r="L22" s="133"/>
      <c r="M22" s="162"/>
      <c r="N22" s="99"/>
      <c r="O22" s="99"/>
      <c r="P22" s="109"/>
      <c r="Q22" s="168"/>
      <c r="R22" s="99"/>
      <c r="S22" s="99"/>
      <c r="T22" s="99"/>
      <c r="U22" s="99"/>
      <c r="V22" s="139"/>
      <c r="W22" s="162"/>
      <c r="X22" s="104"/>
      <c r="Y22" s="141"/>
      <c r="Z22" s="139"/>
      <c r="AA22" s="99"/>
      <c r="AB22" s="139"/>
      <c r="AC22" s="106"/>
    </row>
    <row r="23" spans="1:39">
      <c r="A23" s="171">
        <v>10</v>
      </c>
      <c r="B23" s="132" t="s">
        <v>37</v>
      </c>
      <c r="C23" s="311" t="s">
        <v>100</v>
      </c>
      <c r="D23" s="312" t="s">
        <v>100</v>
      </c>
      <c r="E23" s="106"/>
      <c r="F23" s="104"/>
      <c r="G23" s="99"/>
      <c r="H23" s="99"/>
      <c r="I23" s="454" t="s">
        <v>78</v>
      </c>
      <c r="J23" s="446">
        <v>4501227</v>
      </c>
      <c r="K23" s="104" t="s">
        <v>174</v>
      </c>
      <c r="L23" s="133" t="s">
        <v>63</v>
      </c>
      <c r="M23" s="338" t="s">
        <v>67</v>
      </c>
      <c r="N23" s="99">
        <v>34750</v>
      </c>
      <c r="O23" s="99"/>
      <c r="P23" s="109"/>
      <c r="Q23" s="136" t="s">
        <v>67</v>
      </c>
      <c r="R23" s="134">
        <f>N23+X23</f>
        <v>35830</v>
      </c>
      <c r="S23" s="134"/>
      <c r="T23" s="134"/>
      <c r="U23" s="99">
        <v>36470</v>
      </c>
      <c r="V23" s="139">
        <v>2.95</v>
      </c>
      <c r="W23" s="140">
        <f>U23*V23%</f>
        <v>1075.865</v>
      </c>
      <c r="X23" s="134">
        <f>ROUNDUP(W23,-1)</f>
        <v>1080</v>
      </c>
      <c r="Y23" s="141"/>
      <c r="Z23" s="139"/>
      <c r="AA23" s="99"/>
      <c r="AB23" s="139"/>
      <c r="AC23" s="106"/>
    </row>
    <row r="24" spans="1:39" ht="24.75" customHeight="1">
      <c r="A24" s="104"/>
      <c r="B24" s="198" t="s">
        <v>113</v>
      </c>
      <c r="C24" s="142"/>
      <c r="D24" s="152"/>
      <c r="E24" s="153"/>
      <c r="F24" s="104"/>
      <c r="G24" s="103"/>
      <c r="H24" s="103"/>
      <c r="I24" s="107"/>
      <c r="J24" s="199"/>
      <c r="K24" s="184"/>
      <c r="L24" s="184"/>
      <c r="M24" s="185"/>
      <c r="N24" s="99"/>
      <c r="O24" s="162"/>
      <c r="P24" s="109"/>
      <c r="Q24" s="186"/>
      <c r="R24" s="99"/>
      <c r="S24" s="103"/>
      <c r="T24" s="99"/>
      <c r="U24" s="99"/>
      <c r="V24" s="139"/>
      <c r="W24" s="162"/>
      <c r="X24" s="104"/>
      <c r="Y24" s="141"/>
      <c r="Z24" s="139"/>
      <c r="AA24" s="99"/>
      <c r="AB24" s="99"/>
      <c r="AC24" s="106"/>
    </row>
    <row r="25" spans="1:39" ht="24.75" customHeight="1">
      <c r="A25" s="104">
        <v>11</v>
      </c>
      <c r="B25" s="204" t="s">
        <v>22</v>
      </c>
      <c r="C25" s="142"/>
      <c r="D25" s="152"/>
      <c r="E25" s="153"/>
      <c r="F25" s="104"/>
      <c r="G25" s="103"/>
      <c r="H25" s="103"/>
      <c r="I25" s="107" t="s">
        <v>73</v>
      </c>
      <c r="J25" s="455" t="s">
        <v>171</v>
      </c>
      <c r="K25" s="184" t="s">
        <v>172</v>
      </c>
      <c r="L25" s="133" t="s">
        <v>75</v>
      </c>
      <c r="M25" s="162" t="s">
        <v>77</v>
      </c>
      <c r="N25" s="99">
        <v>25630</v>
      </c>
      <c r="O25" s="162"/>
      <c r="P25" s="109"/>
      <c r="Q25" s="162" t="s">
        <v>77</v>
      </c>
      <c r="R25" s="99">
        <v>25630</v>
      </c>
      <c r="S25" s="162"/>
      <c r="T25" s="99"/>
      <c r="U25" s="99"/>
      <c r="V25" s="139"/>
      <c r="W25" s="162"/>
      <c r="X25" s="104"/>
      <c r="Y25" s="141"/>
      <c r="Z25" s="139"/>
      <c r="AA25" s="99"/>
      <c r="AB25" s="99"/>
      <c r="AC25" s="106"/>
    </row>
    <row r="26" spans="1:39" s="460" customFormat="1">
      <c r="A26" s="171"/>
      <c r="B26" s="172"/>
      <c r="C26" s="173"/>
      <c r="D26" s="174"/>
      <c r="E26" s="175"/>
      <c r="F26" s="171"/>
      <c r="G26" s="176"/>
      <c r="H26" s="176"/>
      <c r="I26" s="459"/>
      <c r="J26" s="202"/>
      <c r="K26" s="171"/>
      <c r="L26" s="171"/>
      <c r="M26" s="177"/>
      <c r="N26" s="176"/>
      <c r="O26" s="176"/>
      <c r="P26" s="178"/>
      <c r="Q26" s="179"/>
      <c r="R26" s="176"/>
      <c r="S26" s="176"/>
      <c r="T26" s="176"/>
      <c r="U26" s="176"/>
      <c r="V26" s="180"/>
      <c r="W26" s="177"/>
      <c r="X26" s="171"/>
      <c r="Y26" s="181"/>
      <c r="Z26" s="180"/>
      <c r="AA26" s="176"/>
      <c r="AB26" s="180"/>
      <c r="AC26" s="182"/>
    </row>
    <row r="27" spans="1:39">
      <c r="A27" s="125"/>
      <c r="B27" s="121"/>
      <c r="C27" s="125"/>
      <c r="D27" s="310" t="s">
        <v>24</v>
      </c>
      <c r="E27" s="289"/>
      <c r="F27" s="289"/>
      <c r="G27" s="289"/>
      <c r="H27" s="289">
        <f t="shared" ref="G27:H27" si="0">SUM(H8:H26)</f>
        <v>3500</v>
      </c>
      <c r="J27" s="127"/>
      <c r="K27" s="125"/>
      <c r="L27" s="125"/>
      <c r="M27" s="77"/>
      <c r="N27" s="189">
        <f>SUM(N8:N26)</f>
        <v>440540</v>
      </c>
      <c r="O27" s="189"/>
      <c r="P27" s="189"/>
      <c r="Q27" s="290"/>
      <c r="R27" s="189">
        <f>SUM(R8:R26)</f>
        <v>343380</v>
      </c>
      <c r="S27" s="189"/>
      <c r="T27" s="189"/>
      <c r="U27" s="189"/>
      <c r="V27" s="188"/>
      <c r="W27" s="77"/>
      <c r="X27" s="189">
        <f>SUM(X8:X26)</f>
        <v>6250</v>
      </c>
      <c r="Y27" s="190"/>
      <c r="Z27" s="188"/>
      <c r="AA27" s="189">
        <f>SUM(AA8:AA26)</f>
        <v>103410</v>
      </c>
      <c r="AB27" s="289">
        <f>SUM(AB8:AB26)</f>
        <v>1230</v>
      </c>
      <c r="AC27" s="121"/>
    </row>
    <row r="28" spans="1:39">
      <c r="A28" s="125"/>
      <c r="B28" s="121"/>
      <c r="C28" s="125"/>
      <c r="D28" s="310"/>
      <c r="E28" s="289"/>
      <c r="F28" s="289"/>
      <c r="G28" s="289"/>
      <c r="H28" s="189">
        <f t="shared" ref="H28" si="1">H27*12</f>
        <v>42000</v>
      </c>
      <c r="J28" s="127"/>
      <c r="K28" s="125"/>
      <c r="L28" s="125"/>
      <c r="M28" s="77"/>
      <c r="N28" s="189">
        <f t="shared" ref="N28" si="2">N27*12</f>
        <v>5286480</v>
      </c>
      <c r="O28" s="189"/>
      <c r="P28" s="189"/>
      <c r="Q28" s="290"/>
      <c r="R28" s="189">
        <f t="shared" ref="R28" si="3">R27*12</f>
        <v>4120560</v>
      </c>
      <c r="S28" s="189"/>
      <c r="T28" s="189"/>
      <c r="U28" s="189"/>
      <c r="V28" s="188"/>
      <c r="W28" s="77"/>
      <c r="X28" s="189">
        <f t="shared" ref="X28" si="4">X27*12</f>
        <v>75000</v>
      </c>
      <c r="Y28" s="190"/>
      <c r="Z28" s="188"/>
      <c r="AA28" s="189">
        <f t="shared" ref="AA28" si="5">AA27*12</f>
        <v>1240920</v>
      </c>
      <c r="AB28" s="130"/>
      <c r="AC28" s="121"/>
    </row>
    <row r="29" spans="1:39" ht="27" customHeight="1">
      <c r="A29" s="125"/>
      <c r="B29" s="121"/>
      <c r="C29" s="125"/>
      <c r="D29" s="308" t="s">
        <v>94</v>
      </c>
      <c r="E29" s="121"/>
      <c r="F29" s="126"/>
      <c r="G29" s="126"/>
      <c r="H29" s="126"/>
      <c r="I29" s="183"/>
      <c r="J29" s="127"/>
      <c r="K29" s="125"/>
      <c r="L29" s="125"/>
      <c r="M29" s="128"/>
      <c r="N29" s="187"/>
      <c r="O29" s="187"/>
      <c r="P29" s="187"/>
      <c r="Q29" s="129"/>
      <c r="R29" s="291">
        <f>N28-AA28+X28</f>
        <v>4120560</v>
      </c>
      <c r="S29" s="187"/>
      <c r="T29" s="187"/>
      <c r="U29" s="187"/>
      <c r="V29" s="188"/>
      <c r="W29" s="77"/>
      <c r="X29" s="189"/>
      <c r="Y29" s="190"/>
      <c r="Z29" s="188"/>
      <c r="AA29" s="189"/>
      <c r="AB29" s="130"/>
      <c r="AC29" s="131"/>
    </row>
    <row r="30" spans="1:39">
      <c r="A30" s="125"/>
      <c r="B30" s="121"/>
      <c r="C30" s="125"/>
      <c r="D30" s="121"/>
      <c r="E30" s="121"/>
      <c r="F30" s="126"/>
      <c r="G30" s="126"/>
      <c r="H30" s="126"/>
      <c r="J30" s="127"/>
      <c r="K30" s="125"/>
      <c r="L30" s="125"/>
      <c r="M30" s="128"/>
      <c r="N30" s="187"/>
      <c r="O30" s="187"/>
      <c r="P30" s="187"/>
      <c r="Q30" s="129"/>
      <c r="R30" s="187"/>
      <c r="S30" s="187"/>
      <c r="T30" s="187"/>
      <c r="U30" s="187"/>
      <c r="V30" s="188"/>
      <c r="W30" s="77"/>
      <c r="X30" s="189"/>
      <c r="Y30" s="190"/>
      <c r="Z30" s="188"/>
      <c r="AA30" s="189"/>
      <c r="AB30" s="130"/>
      <c r="AC30" s="131"/>
    </row>
    <row r="31" spans="1:39">
      <c r="A31" s="80"/>
      <c r="B31" s="82"/>
      <c r="C31" s="292" t="s">
        <v>2</v>
      </c>
      <c r="F31" s="82"/>
      <c r="G31" s="122"/>
      <c r="H31" s="122"/>
      <c r="I31" s="78"/>
      <c r="J31" s="123"/>
      <c r="K31" s="80"/>
      <c r="L31" s="80"/>
      <c r="M31" s="81"/>
      <c r="N31" s="83"/>
      <c r="O31" s="83"/>
      <c r="P31" s="83"/>
      <c r="Q31" s="84"/>
      <c r="R31" s="80"/>
      <c r="S31" s="80"/>
      <c r="T31" s="80"/>
      <c r="U31" s="82"/>
    </row>
    <row r="32" spans="1:39">
      <c r="A32" s="80"/>
      <c r="B32" s="82"/>
      <c r="C32" s="82" t="s">
        <v>99</v>
      </c>
      <c r="E32" s="82"/>
      <c r="F32" s="82"/>
      <c r="G32" s="122"/>
      <c r="H32" s="122"/>
      <c r="I32" s="78"/>
      <c r="J32" s="123"/>
      <c r="K32" s="80"/>
      <c r="L32" s="80"/>
      <c r="M32" s="81"/>
      <c r="N32" s="83"/>
      <c r="O32" s="83"/>
      <c r="P32" s="83"/>
      <c r="Q32" s="84"/>
      <c r="R32" s="80"/>
      <c r="S32" s="80"/>
      <c r="T32" s="80"/>
      <c r="U32" s="82"/>
    </row>
    <row r="33" spans="1:21">
      <c r="A33" s="80"/>
      <c r="B33" s="82"/>
      <c r="C33" s="82" t="s">
        <v>122</v>
      </c>
      <c r="E33" s="82"/>
      <c r="F33" s="82"/>
      <c r="G33" s="122"/>
      <c r="H33" s="122"/>
      <c r="I33" s="78"/>
      <c r="J33" s="123"/>
      <c r="K33" s="80"/>
      <c r="L33" s="80"/>
      <c r="M33" s="81"/>
      <c r="N33" s="83"/>
      <c r="O33" s="83"/>
      <c r="P33" s="83"/>
      <c r="Q33" s="84"/>
      <c r="R33" s="80"/>
      <c r="S33" s="80"/>
      <c r="T33" s="80"/>
      <c r="U33" s="82"/>
    </row>
    <row r="34" spans="1:21">
      <c r="C34" s="293" t="s">
        <v>123</v>
      </c>
    </row>
  </sheetData>
  <mergeCells count="10">
    <mergeCell ref="M5:N5"/>
    <mergeCell ref="O5:P5"/>
    <mergeCell ref="Q5:R5"/>
    <mergeCell ref="S5:T5"/>
    <mergeCell ref="Y5:Z5"/>
    <mergeCell ref="A1:AC1"/>
    <mergeCell ref="M4:P4"/>
    <mergeCell ref="Q4:Z4"/>
    <mergeCell ref="A2:AC2"/>
    <mergeCell ref="A3:AC3"/>
  </mergeCells>
  <conditionalFormatting sqref="J25">
    <cfRule type="duplicateValues" dxfId="0" priority="1"/>
  </conditionalFormatting>
  <pageMargins left="0.11811023622047245" right="3.937007874015748E-2" top="0.55118110236220474" bottom="0.39370078740157483" header="0.31496062992125984" footer="0.11811023622047245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CC5E1-3D70-41F6-97D5-D0D6C941A992}">
  <dimension ref="A1:F22"/>
  <sheetViews>
    <sheetView tabSelected="1" workbookViewId="0">
      <selection activeCell="J13" sqref="J13"/>
    </sheetView>
  </sheetViews>
  <sheetFormatPr defaultRowHeight="21.75"/>
  <cols>
    <col min="1" max="1" width="7.42578125" style="326" customWidth="1"/>
    <col min="2" max="2" width="22.28515625" style="93" customWidth="1"/>
    <col min="3" max="3" width="11.7109375" style="326" customWidth="1"/>
    <col min="4" max="4" width="7.5703125" style="326" customWidth="1"/>
    <col min="5" max="5" width="11.28515625" style="262" customWidth="1"/>
    <col min="6" max="6" width="45.28515625" style="93" customWidth="1"/>
    <col min="7" max="16384" width="9.140625" style="93"/>
  </cols>
  <sheetData>
    <row r="1" spans="1:6">
      <c r="A1" s="431" t="s">
        <v>124</v>
      </c>
      <c r="B1" s="431"/>
      <c r="C1" s="431"/>
      <c r="D1" s="431"/>
      <c r="E1" s="431"/>
      <c r="F1" s="431"/>
    </row>
    <row r="2" spans="1:6" ht="23.25">
      <c r="A2" s="408" t="s">
        <v>127</v>
      </c>
      <c r="B2" s="408"/>
      <c r="C2" s="408"/>
      <c r="D2" s="408"/>
      <c r="E2" s="408"/>
      <c r="F2" s="408"/>
    </row>
    <row r="3" spans="1:6">
      <c r="A3" s="431" t="s">
        <v>115</v>
      </c>
      <c r="B3" s="431"/>
      <c r="C3" s="431"/>
      <c r="D3" s="431"/>
      <c r="E3" s="431"/>
      <c r="F3" s="431"/>
    </row>
    <row r="4" spans="1:6">
      <c r="A4" s="432" t="s">
        <v>116</v>
      </c>
      <c r="B4" s="432" t="s">
        <v>10</v>
      </c>
      <c r="C4" s="432" t="s">
        <v>117</v>
      </c>
      <c r="D4" s="434" t="s">
        <v>118</v>
      </c>
      <c r="E4" s="435"/>
      <c r="F4" s="432" t="s">
        <v>125</v>
      </c>
    </row>
    <row r="5" spans="1:6">
      <c r="A5" s="433"/>
      <c r="B5" s="433"/>
      <c r="C5" s="433"/>
      <c r="D5" s="313" t="s">
        <v>0</v>
      </c>
      <c r="E5" s="314" t="s">
        <v>13</v>
      </c>
      <c r="F5" s="433"/>
    </row>
    <row r="6" spans="1:6" ht="26.25" customHeight="1">
      <c r="A6" s="315"/>
      <c r="B6" s="319" t="s">
        <v>166</v>
      </c>
      <c r="C6" s="439"/>
      <c r="D6" s="440"/>
      <c r="E6" s="441"/>
      <c r="F6" s="439"/>
    </row>
    <row r="7" spans="1:6" ht="24.75" customHeight="1">
      <c r="A7" s="315"/>
      <c r="B7" s="316"/>
      <c r="C7" s="315"/>
      <c r="D7" s="317"/>
      <c r="E7" s="318"/>
      <c r="F7" s="315"/>
    </row>
    <row r="8" spans="1:6" ht="24.75" customHeight="1">
      <c r="A8" s="315"/>
      <c r="B8" s="316"/>
      <c r="C8" s="315"/>
      <c r="D8" s="317"/>
      <c r="E8" s="318"/>
      <c r="F8" s="315"/>
    </row>
    <row r="9" spans="1:6" ht="24.75" customHeight="1">
      <c r="A9" s="315"/>
      <c r="B9" s="316"/>
      <c r="C9" s="315"/>
      <c r="D9" s="317"/>
      <c r="E9" s="318"/>
      <c r="F9" s="315"/>
    </row>
    <row r="10" spans="1:6" ht="24.75" customHeight="1">
      <c r="A10" s="315"/>
      <c r="B10" s="316"/>
      <c r="C10" s="315"/>
      <c r="D10" s="317"/>
      <c r="E10" s="318"/>
      <c r="F10" s="315"/>
    </row>
    <row r="11" spans="1:6" ht="24.75" customHeight="1">
      <c r="A11" s="317"/>
      <c r="B11" s="442" t="s">
        <v>168</v>
      </c>
      <c r="C11" s="443"/>
      <c r="D11" s="443"/>
      <c r="E11" s="444"/>
      <c r="F11" s="319"/>
    </row>
    <row r="12" spans="1:6" ht="24.75" customHeight="1">
      <c r="A12" s="317"/>
      <c r="B12" s="442" t="s">
        <v>167</v>
      </c>
      <c r="C12" s="443"/>
      <c r="D12" s="443"/>
      <c r="E12" s="444"/>
      <c r="F12" s="319"/>
    </row>
    <row r="13" spans="1:6" ht="24.75" customHeight="1">
      <c r="A13" s="317"/>
      <c r="B13" s="321"/>
      <c r="C13" s="317"/>
      <c r="D13" s="317"/>
      <c r="E13" s="318"/>
      <c r="F13" s="321"/>
    </row>
    <row r="14" spans="1:6" ht="24.75" customHeight="1">
      <c r="A14" s="317"/>
      <c r="B14" s="438"/>
      <c r="C14" s="317"/>
      <c r="D14" s="317"/>
      <c r="E14" s="318"/>
      <c r="F14" s="321"/>
    </row>
    <row r="15" spans="1:6" ht="24.75" customHeight="1">
      <c r="A15" s="317"/>
      <c r="B15" s="321"/>
      <c r="C15" s="317"/>
      <c r="D15" s="317"/>
      <c r="E15" s="318"/>
      <c r="F15" s="321"/>
    </row>
    <row r="16" spans="1:6" ht="24.75" customHeight="1">
      <c r="A16" s="317"/>
      <c r="B16" s="321"/>
      <c r="C16" s="317"/>
      <c r="D16" s="317"/>
      <c r="E16" s="318"/>
      <c r="F16" s="321"/>
    </row>
    <row r="17" spans="1:6" ht="24.75" customHeight="1">
      <c r="A17" s="313"/>
      <c r="B17" s="322"/>
      <c r="C17" s="313"/>
      <c r="D17" s="313"/>
      <c r="E17" s="314"/>
      <c r="F17" s="322"/>
    </row>
    <row r="18" spans="1:6" s="320" customFormat="1" ht="32.25" customHeight="1">
      <c r="A18" s="323"/>
      <c r="B18" s="429" t="s">
        <v>119</v>
      </c>
      <c r="C18" s="429"/>
      <c r="D18" s="430"/>
      <c r="E18" s="324"/>
      <c r="F18" s="325" t="s">
        <v>120</v>
      </c>
    </row>
    <row r="19" spans="1:6">
      <c r="E19" s="324"/>
      <c r="F19" s="325" t="s">
        <v>121</v>
      </c>
    </row>
    <row r="22" spans="1:6">
      <c r="B22" s="327"/>
    </row>
  </sheetData>
  <mergeCells count="9">
    <mergeCell ref="B18:D18"/>
    <mergeCell ref="A1:F1"/>
    <mergeCell ref="A2:F2"/>
    <mergeCell ref="A3:F3"/>
    <mergeCell ref="A4:A5"/>
    <mergeCell ref="B4:B5"/>
    <mergeCell ref="C4:C5"/>
    <mergeCell ref="D4:E4"/>
    <mergeCell ref="F4:F5"/>
  </mergeCells>
  <printOptions horizontalCentered="1"/>
  <pageMargins left="0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ฐานคำนวณครู</vt:lpstr>
      <vt:lpstr>ทะเบียนครู</vt:lpstr>
      <vt:lpstr>ยุบเลิก</vt:lpstr>
      <vt:lpstr>ทะเบียน38ค(2)</vt:lpstr>
      <vt:lpstr>ยุบเลิก 38 ค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OBEC64</cp:lastModifiedBy>
  <cp:lastPrinted>2022-11-09T04:51:43Z</cp:lastPrinted>
  <dcterms:created xsi:type="dcterms:W3CDTF">2008-10-15T03:40:52Z</dcterms:created>
  <dcterms:modified xsi:type="dcterms:W3CDTF">2022-11-09T04:52:34Z</dcterms:modified>
</cp:coreProperties>
</file>