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๐ งานอัตรากำลัง\จัดสรร กษ\จัดสรร กษ 2566\New folder\"/>
    </mc:Choice>
  </mc:AlternateContent>
  <xr:revisionPtr revIDLastSave="0" documentId="13_ncr:1_{D647771D-6BB5-42FF-9E98-DBF4329E52A6}" xr6:coauthVersionLast="47" xr6:coauthVersionMax="47" xr10:uidLastSave="{00000000-0000-0000-0000-000000000000}"/>
  <bookViews>
    <workbookView xWindow="-120" yWindow="-120" windowWidth="24240" windowHeight="13140" tabRatio="620" activeTab="4" xr2:uid="{00000000-000D-0000-FFFF-FFFF00000000}"/>
  </bookViews>
  <sheets>
    <sheet name="แนวปฏิบัติ" sheetId="13" r:id="rId1"/>
    <sheet name="ตัวอย่างคปร.รวม" sheetId="1" r:id="rId2"/>
    <sheet name="แบบคปร.รวม" sheetId="12" r:id="rId3"/>
    <sheet name="แบบ คปร.เพิ่ม" sheetId="2" r:id="rId4"/>
    <sheet name="แบบ คปร.เกลี่ย" sheetId="3" r:id="rId5"/>
    <sheet name="ปริมาณงาน" sheetId="15" r:id="rId6"/>
    <sheet name="แบบส่งคืน ผบ." sheetId="17" r:id="rId7"/>
    <sheet name="แบบส่งคืน ครู" sheetId="18" r:id="rId8"/>
    <sheet name="บัญชีสรุป" sheetId="16" r:id="rId9"/>
    <sheet name="Sheet1" sheetId="14" state="hidden" r:id="rId10"/>
    <sheet name="ปริมาณงานสถานศึกษา" sheetId="11" state="hidden" r:id="rId11"/>
  </sheets>
  <definedNames>
    <definedName name="_xlnm.Print_Area" localSheetId="4">'แบบ คปร.เกลี่ย'!$A$1:$M$49</definedName>
    <definedName name="_xlnm.Print_Area" localSheetId="3">'แบบ คปร.เพิ่ม'!$A$1:$M$47</definedName>
    <definedName name="_xlnm.Print_Area" localSheetId="2">แบบคปร.รวม!$A$1:$M$37</definedName>
    <definedName name="_xlnm.Print_Area" localSheetId="7">'แบบส่งคืน ครู'!$A$1:$H$50</definedName>
    <definedName name="_xlnm.Print_Area" localSheetId="6">'แบบส่งคืน ผบ.'!$A$1:$H$51</definedName>
    <definedName name="_xlnm.Print_Area" localSheetId="8">บัญชีสรุป!$A$1:$L$27</definedName>
    <definedName name="_xlnm.Print_Area" localSheetId="5">ปริมาณงาน!$A$1:$I$36</definedName>
    <definedName name="_xlnm.Print_Titles" localSheetId="0">แนวปฏิบัติ!$1:$3</definedName>
  </definedNames>
  <calcPr calcId="191029"/>
</workbook>
</file>

<file path=xl/calcChain.xml><?xml version="1.0" encoding="utf-8"?>
<calcChain xmlns="http://schemas.openxmlformats.org/spreadsheetml/2006/main">
  <c r="I15" i="15" l="1"/>
  <c r="I14" i="15"/>
  <c r="I13" i="15"/>
  <c r="I11" i="15"/>
  <c r="I10" i="15"/>
  <c r="I9" i="15"/>
  <c r="D18" i="15"/>
  <c r="D17" i="15"/>
  <c r="D16" i="15"/>
  <c r="D15" i="15"/>
  <c r="D14" i="15"/>
  <c r="D13" i="15"/>
  <c r="D11" i="15"/>
  <c r="D10" i="15"/>
  <c r="D9" i="15"/>
  <c r="D12" i="15" s="1"/>
  <c r="I12" i="15" l="1"/>
  <c r="H25" i="15" l="1"/>
  <c r="C19" i="15"/>
  <c r="H16" i="15"/>
  <c r="H12" i="15"/>
  <c r="C12" i="15"/>
  <c r="H17" i="15" l="1"/>
  <c r="C20" i="15"/>
  <c r="D19" i="15"/>
  <c r="D20" i="15" s="1"/>
  <c r="I16" i="15"/>
  <c r="I17" i="15" s="1"/>
  <c r="H18" i="15" l="1"/>
  <c r="D25" i="15" s="1"/>
  <c r="I18" i="15"/>
  <c r="C25" i="15" l="1"/>
  <c r="E25" i="15" s="1"/>
  <c r="I25" i="15" s="1"/>
  <c r="J85" i="1"/>
  <c r="F85" i="1"/>
  <c r="I17" i="12"/>
  <c r="E17" i="12"/>
  <c r="H24" i="11"/>
  <c r="C18" i="11"/>
  <c r="D17" i="11"/>
  <c r="H16" i="11"/>
  <c r="D16" i="11"/>
  <c r="I15" i="11"/>
  <c r="D15" i="11"/>
  <c r="I14" i="11"/>
  <c r="D14" i="11"/>
  <c r="I13" i="11"/>
  <c r="D13" i="11"/>
  <c r="H12" i="11"/>
  <c r="D12" i="11"/>
  <c r="I11" i="11"/>
  <c r="C11" i="11"/>
  <c r="I10" i="11"/>
  <c r="D10" i="11"/>
  <c r="I9" i="11"/>
  <c r="D9" i="11"/>
  <c r="J20" i="1"/>
  <c r="F20" i="1"/>
  <c r="J55" i="1"/>
  <c r="F55" i="1"/>
  <c r="I12" i="11" l="1"/>
  <c r="H17" i="11"/>
  <c r="D11" i="11"/>
  <c r="C19" i="11"/>
  <c r="H18" i="11" s="1"/>
  <c r="D24" i="11" s="1"/>
  <c r="I16" i="11"/>
  <c r="I17" i="11" s="1"/>
  <c r="D18" i="11"/>
  <c r="D19" i="11" l="1"/>
  <c r="C24" i="11"/>
  <c r="E24" i="11" s="1"/>
  <c r="I24" i="11" s="1"/>
  <c r="I18" i="11"/>
</calcChain>
</file>

<file path=xl/sharedStrings.xml><?xml version="1.0" encoding="utf-8"?>
<sst xmlns="http://schemas.openxmlformats.org/spreadsheetml/2006/main" count="742" uniqueCount="282">
  <si>
    <t>ลำดับ</t>
  </si>
  <si>
    <t>หมายเหตุ</t>
  </si>
  <si>
    <t>ที่</t>
  </si>
  <si>
    <t>ตำแหน่ง</t>
  </si>
  <si>
    <t>เลขที่</t>
  </si>
  <si>
    <t>อันดับ</t>
  </si>
  <si>
    <t>ตำแหน่ง/ ส่วนราชการ / อำเภอ</t>
  </si>
  <si>
    <t>เงินเดือน</t>
  </si>
  <si>
    <t>ตำแหน่ง / ส่วนราชการ / อำเภอ</t>
  </si>
  <si>
    <t>คศ.3</t>
  </si>
  <si>
    <t>ได้รับจัดสรรคืน</t>
  </si>
  <si>
    <t>คศ.2</t>
  </si>
  <si>
    <t>รวม</t>
  </si>
  <si>
    <t>หน่วยงานทางการศึกษา/ตำแหน่งที่ขออนุมัติกำหนดตำแหน่งใหม่</t>
  </si>
  <si>
    <t>ไม่ต้องกรอกข้อมูล</t>
  </si>
  <si>
    <t>บัญชีรายละเอียดขออนุมัติกำหนดตำแหน่งข้าราชการครูและบุคลากรทางการศึกษา</t>
  </si>
  <si>
    <t>ชั้นเรียน</t>
  </si>
  <si>
    <t>จำนวน</t>
  </si>
  <si>
    <t>ห้องเรียน</t>
  </si>
  <si>
    <t>นักเรียน</t>
  </si>
  <si>
    <t>อนุบาล ปีที่ 1</t>
  </si>
  <si>
    <t>อนุบาล ปีที่ 2</t>
  </si>
  <si>
    <t>รวมก่อนประถมศึกษา</t>
  </si>
  <si>
    <t>ประถมศึกษา ปีที่ 1</t>
  </si>
  <si>
    <t>ประถมศึกษา ปีที่ 2</t>
  </si>
  <si>
    <t>ประถมศึกษา ปีที่ 3</t>
  </si>
  <si>
    <t>ประถมศึกษา ปีที่ 4</t>
  </si>
  <si>
    <t>ประถมศึกษา ปีที่ 5</t>
  </si>
  <si>
    <t>ประถมศึกษา ปีที่ 6</t>
  </si>
  <si>
    <t>รวมประถมศึกษา</t>
  </si>
  <si>
    <t>มัธยมศึกษา ปีที่ 1</t>
  </si>
  <si>
    <t>มัธยมศึกษา ปีที่ 2</t>
  </si>
  <si>
    <t>มัธยมศึกษา ปีที่ 3</t>
  </si>
  <si>
    <t>รวมมัธยมต้น</t>
  </si>
  <si>
    <t>มัธยมศึกษา ปีที่ 4</t>
  </si>
  <si>
    <t>มัธยมศึกษา ปีที่ 5</t>
  </si>
  <si>
    <t>มัธยมศึกษา ปีที่ 6</t>
  </si>
  <si>
    <t>รวมมัธยมปลาย</t>
  </si>
  <si>
    <t>รวมทั้งสิ้น</t>
  </si>
  <si>
    <t>ครูตามเกณฑ์</t>
  </si>
  <si>
    <t>ครูตาม จ.18</t>
  </si>
  <si>
    <t>-ขาด/เกิน</t>
  </si>
  <si>
    <t>ผอ.สถานศึกษา/ร.ร.บ้านนานวน/อ.สนม</t>
  </si>
  <si>
    <t>สำนักงานเขตพื้นที่การศึกษา                        สำนักงานคณะกรรมการการศึกษาขั้นพื้นฐาน  กระทรวงศึกษาธิการ</t>
  </si>
  <si>
    <t>ครู/ร.ร.บ้านลุงปุง/อ.ท่าตูม</t>
  </si>
  <si>
    <t>สำนักงานเขตพื้นที่การศึกษา                       สำนักงานคณะกรรมการการศึกษาขั้นพื้นฐาน  กระทรวงศึกษาธิการ</t>
  </si>
  <si>
    <t>รวมตำแหน่งเกษียณอายุราชการ     อัตรา / รวมเป็นเงิน           บาท</t>
  </si>
  <si>
    <t xml:space="preserve">แบบรายงานปริมาณงานของสถานศึกษา </t>
  </si>
  <si>
    <t>1. โรงเรียน...........................</t>
  </si>
  <si>
    <t>ตำบล ..................................</t>
  </si>
  <si>
    <t>อำเภอ...................................</t>
  </si>
  <si>
    <t>จังหวัด....................................</t>
  </si>
  <si>
    <t>สำนักงานเขตพื้นที่การศึกษา...........................</t>
  </si>
  <si>
    <t>2. รายละเอียดเกี่ยวกับห้องเรียนและนักเรียน</t>
  </si>
  <si>
    <t>รวมมัธยมศึกษาทั้งสิ้น</t>
  </si>
  <si>
    <t>รวมประถมศึกษาทั้งสิ้น</t>
  </si>
  <si>
    <t>3. อัตรากำลังข้าราชการครูฯ</t>
  </si>
  <si>
    <t>บริหาร</t>
  </si>
  <si>
    <t>ครูสอน</t>
  </si>
  <si>
    <t xml:space="preserve">  คือ  แถบสูตรการคำนวณ ห้ามลบหรือแก้ไข</t>
  </si>
  <si>
    <t>ผอ.สถานศึกษา/ร.ร.บ้านหนึ่ง/อ.สอง</t>
  </si>
  <si>
    <t>ครู/ร.ร.บ้านสอง/อ.สาม</t>
  </si>
  <si>
    <t>ครู/ร.ร.บ้านสาม/อ.สี่</t>
  </si>
  <si>
    <t>ครู/ร.ร.บ้านสี่/อ.ห้า</t>
  </si>
  <si>
    <t>แบบ คปร.รวม</t>
  </si>
  <si>
    <t>ตำแหน่งที่ได้รับการจัดสรร</t>
  </si>
  <si>
    <t>เกลี่ยให้ สพท.อื่น</t>
  </si>
  <si>
    <t>รับเพิ่มจาก สพท.อื่น</t>
  </si>
  <si>
    <t>แบบ คปร.เกลี่ย</t>
  </si>
  <si>
    <t>พิมพ์จนครบตามจำนวนตำแหน่งที่เกลี่ยให้ สพท.อื่น</t>
  </si>
  <si>
    <t>สำนักงานเขตพื้นที่การศึกษา                             สำนักงานคณะกรรมการการศึกษาขั้นพื้นฐาน  กระทรวงศึกษาธิการ</t>
  </si>
  <si>
    <t>แบบ คปร.เพิ่ม</t>
  </si>
  <si>
    <t>แนวปฏิบัติในการจัดทำข้อมูลตำแหน่งข้าราชการครูและบุคลากรทางการศึกษา</t>
  </si>
  <si>
    <t xml:space="preserve">             จำนวน 3 รายการ ดังนี้</t>
  </si>
  <si>
    <t xml:space="preserve">             จำนวน 2 รายการ ดังนี้</t>
  </si>
  <si>
    <t xml:space="preserve">             จำนวน 1 รายการ ดังนี้</t>
  </si>
  <si>
    <t>คงไว้เกลี่ยให้ สพท. อื่น 1 อัตรา</t>
  </si>
  <si>
    <t>ขาดครู</t>
  </si>
  <si>
    <t>ปริมาณงานสถานศึกษา (ข้อมูล ณ ปัจจุบัน)</t>
  </si>
  <si>
    <t>พื้นที่พิเศษ</t>
  </si>
  <si>
    <t>ตั้งอยู่ใน</t>
  </si>
  <si>
    <t>เสี่ยงภัย</t>
  </si>
  <si>
    <t>ทุรกันดาร</t>
  </si>
  <si>
    <t>รับเพิ่มจาก สพท.อื่น   อัตรา/ คงไว้เกลี่ยให้ สพท. อื่น  อัตรา)</t>
  </si>
  <si>
    <t>ปริมาณงานสถานศึกษา (ข้อมูลครู ณ ปัจจุบัน)</t>
  </si>
  <si>
    <t>ครูผู้ช่วย/ร.ร.บ้านสอง/อ.สาม</t>
  </si>
  <si>
    <t>ครูผู้ช่วย/ร.ร.บ้านสาม/อ.สี่</t>
  </si>
  <si>
    <t>ครูผู้ช่วย/ร.ร.บ้านเก้า/อ.สอง</t>
  </si>
  <si>
    <t>ครูผู้ช่วย/ร.ร.บ้านสิบ/อ.หนึ่ง</t>
  </si>
  <si>
    <t>ขั้น</t>
  </si>
  <si>
    <t xml:space="preserve">ได้รับจัดสรรรวม  4 อัตรา (ได้รับจัดสรรคืน 4 อัตรา) </t>
  </si>
  <si>
    <t>ได้รับจัดสรรรวม 5 อัตรา (ได้รับจัดสรรคืน 5 อัตรา)</t>
  </si>
  <si>
    <t>ได้รับจัดสรรรวม   อัตรา (ได้รับจัดสรรคืน  อัตรา)</t>
  </si>
  <si>
    <t>รวมตำแหน่งเกษียณอายุราชการ  5  อัตรา / รวมเป็นเงิน   234,530 บาท</t>
  </si>
  <si>
    <t xml:space="preserve">             2. ข้อมูลครู จ.18 ในช่องครูผู้สอน ขอให้หักจำนวน </t>
  </si>
  <si>
    <t>2. ได้รับจัดสรรเพิ่ม   ให้ระบุช่องหมายเหตุ "รับเพิ่มจาก สพท.อื่น"</t>
  </si>
  <si>
    <t>5. เงินเดือน ระบุตามบัญชีถือจ่าย กรณีเงินเต็มขั้นและสไลด์ไปรับเงินเดือนในอันดับถัดไป  เช่น ผู้เกษียณเงินเดือนเต็มขั้นในอันดับ คศ.3</t>
  </si>
  <si>
    <t>4. เงินเดือน ระบุตามบัญชีถือจ่าย กรณีเงินเต็มขั้นและสไลด์ไปรับเงินเดือนในอันดับถัดไป  เช่น ผู้เกษียณเงินเดือนเต็มขั้นในอันดับ คศ.3</t>
  </si>
  <si>
    <t>หมายเหตุ  1. ข้อมูลนักเรียนและข้อมูลอัตรากำลังครู ณ ปัจจุบัน (ณ 10 มิถุนายน 2559)</t>
  </si>
  <si>
    <t xml:space="preserve">                 ครูเกษียณอายุราชการ ปี 2559 ออกก่อนการคำนวณครู</t>
  </si>
  <si>
    <t>ไม่รับเพิ่ม</t>
  </si>
  <si>
    <t>ไม่มีร.ร.ต่ำกว่าเกณฑ์</t>
  </si>
  <si>
    <t xml:space="preserve">ได้รับจัดสรรรวม 9 อัตรา (ได้รับจัดสรรคืน 5 อัตรา) </t>
  </si>
  <si>
    <t>รับเพิ่มจาก สพท.อื่น 4 อัตรา</t>
  </si>
  <si>
    <t>วิธีทำ</t>
  </si>
  <si>
    <t>ส่งคืน</t>
  </si>
  <si>
    <r>
      <rPr>
        <b/>
        <sz val="16"/>
        <color theme="1"/>
        <rFont val="TH SarabunPSK"/>
        <family val="2"/>
      </rPr>
      <t xml:space="preserve">2.  </t>
    </r>
    <r>
      <rPr>
        <b/>
        <u/>
        <sz val="16"/>
        <color theme="1"/>
        <rFont val="TH SarabunPSK"/>
        <family val="2"/>
      </rPr>
      <t>แบบ คปร.เกลี่ย</t>
    </r>
    <r>
      <rPr>
        <sz val="16"/>
        <color theme="1"/>
        <rFont val="TH SarabunPSK"/>
        <family val="2"/>
      </rPr>
      <t xml:space="preserve">    รายงานเฉพาะตำแหน่งที่ต้องเกลี่ยให้ สพท.อื่น </t>
    </r>
  </si>
  <si>
    <r>
      <t>ในสถานศึกษาที่ได้รับการจัดสรรคืน</t>
    </r>
    <r>
      <rPr>
        <sz val="16"/>
        <color theme="1"/>
        <rFont val="TH SarabunPSK"/>
        <family val="2"/>
      </rPr>
      <t xml:space="preserve"> </t>
    </r>
    <r>
      <rPr>
        <b/>
        <sz val="16"/>
        <color theme="1"/>
        <rFont val="TH SarabunPSK"/>
        <family val="2"/>
      </rPr>
      <t xml:space="preserve">จากผลการเกษียณอายุราชการ </t>
    </r>
  </si>
  <si>
    <t>คศ.4</t>
  </si>
  <si>
    <t>ไม่ต้องกรอก</t>
  </si>
  <si>
    <r>
      <t>ตัวอย่าง  กรณีได้รับจัดสรร</t>
    </r>
    <r>
      <rPr>
        <b/>
        <u/>
        <sz val="16"/>
        <rFont val="TH SarabunPSK"/>
        <family val="2"/>
      </rPr>
      <t>น้อยกว่า</t>
    </r>
    <r>
      <rPr>
        <b/>
        <sz val="16"/>
        <rFont val="TH SarabunPSK"/>
        <family val="2"/>
      </rPr>
      <t>จำนวนอัตราเกษียณอายุราชการ</t>
    </r>
  </si>
  <si>
    <t>3. ข้อมูลปริมาณงานสถานศึกษา ใช้ข้อมูลความขาดครูตามเกณฑ์ ก.ค.ศ.  ณ ปัจจุบัน</t>
  </si>
  <si>
    <t>อนุบาล 3 ขวบ</t>
  </si>
  <si>
    <t>ตัวอย่าง บัญชีรายละเอียดขออนุมัติกำหนดตำแหน่งข้าราชการครูและบุคลากรทางการศึกษา</t>
  </si>
  <si>
    <t>สำนักงานเขตพื้นที่การศึกษา  ....................       สำนักงานคณะกรรมการการศึกษาขั้นพื้นฐาน  กระทรวงศึกษาธิการ</t>
  </si>
  <si>
    <t xml:space="preserve">            ออกไปก่อนการคำนวณครู</t>
  </si>
  <si>
    <r>
      <t xml:space="preserve">   และสไลด์ไปรับเงินเดือนในอันดับ คศ.4 </t>
    </r>
    <r>
      <rPr>
        <u/>
        <sz val="16"/>
        <rFont val="TH SarabunPSK"/>
        <family val="2"/>
      </rPr>
      <t xml:space="preserve">ให้ใส่ คศ.3 </t>
    </r>
    <r>
      <rPr>
        <sz val="16"/>
        <rFont val="TH SarabunPSK"/>
        <family val="2"/>
      </rPr>
      <t xml:space="preserve">เป็นต้น  </t>
    </r>
  </si>
  <si>
    <r>
      <rPr>
        <b/>
        <u/>
        <sz val="16"/>
        <rFont val="TH SarabunPSK"/>
        <family val="2"/>
      </rPr>
      <t>ตัวอย่าง</t>
    </r>
    <r>
      <rPr>
        <sz val="16"/>
        <rFont val="TH SarabunPSK"/>
        <family val="2"/>
      </rPr>
      <t xml:space="preserve"> ได้รับจัดสรรเพิ่มจาก สพท. อื่น จำนวน 5 อัตรา แต่มี ร.ร. ที่จัดสรรได้แค่ 3 อัตรา ไม่รับเพิ่ม 2 อัตรา</t>
    </r>
  </si>
  <si>
    <r>
      <t xml:space="preserve"> </t>
    </r>
    <r>
      <rPr>
        <b/>
        <sz val="16"/>
        <rFont val="TH SarabunPSK"/>
        <family val="2"/>
      </rPr>
      <t xml:space="preserve">  ทั้งนี้ หากเขตพื้นที่การศึกษาไม่สามารถบริหารจัดการอัตราได้ กรณีเป็นตำแหน่งเกษียณอายุของเขตพื้นที่การศึกษา เนื่องจาก</t>
    </r>
  </si>
  <si>
    <r>
      <t xml:space="preserve"> </t>
    </r>
    <r>
      <rPr>
        <b/>
        <sz val="16"/>
        <rFont val="TH SarabunPSK"/>
        <family val="2"/>
      </rPr>
      <t xml:space="preserve">  ทั้งนี้ หากเขตพื้นที่การศึกษาได้รับจัดสรรอัตราเพิ่ม แล้วไม่สามารถบริหารจัดการแล้ว เนื่องจาก </t>
    </r>
  </si>
  <si>
    <t xml:space="preserve">4. หากจัดสรรอัตราให้สถานศึกษาที่มีอัตรากำลังต่ำกว่าเกณฑ์ ก.ค.ศ. และมีนักเรียนน้อยกว่า 120 ซึ่งตั้งอยู่ในพื้นที่พิเศษหรืออยู่ในโครงการ ต่าง ๆ  </t>
  </si>
  <si>
    <r>
      <t xml:space="preserve">   ขอให้ระบุในช่อง </t>
    </r>
    <r>
      <rPr>
        <b/>
        <u/>
        <sz val="16"/>
        <rFont val="TH SarabunPSK"/>
        <family val="2"/>
      </rPr>
      <t>หมายเหตุ</t>
    </r>
    <r>
      <rPr>
        <sz val="16"/>
        <rFont val="TH SarabunPSK"/>
        <family val="2"/>
      </rPr>
      <t xml:space="preserve"> ด้วยว่าสถานศึกษา ตั้งอยู่ในพื้นที่พิเศษใดหรือเป็นโครงการพิเศษใด  เช่น เสี่ยงภัย ทุรกันดาร ชนกลุ่มน้อย เกาะ ภูเขา </t>
    </r>
  </si>
  <si>
    <r>
      <t xml:space="preserve">       ให้กรอกข้อมูลในช่อง ตำแหน่ง / ส่วนราชการ / อำเภอ   และในช่อง</t>
    </r>
    <r>
      <rPr>
        <u/>
        <sz val="16"/>
        <color rgb="FF002060"/>
        <rFont val="TH SarabunPSK"/>
        <family val="2"/>
      </rPr>
      <t>หมายเหตุ</t>
    </r>
    <r>
      <rPr>
        <sz val="16"/>
        <color rgb="FF002060"/>
        <rFont val="TH SarabunPSK"/>
        <family val="2"/>
      </rPr>
      <t xml:space="preserve"> ระบุ </t>
    </r>
    <r>
      <rPr>
        <b/>
        <sz val="16"/>
        <color rgb="FF002060"/>
        <rFont val="TH SarabunPSK"/>
        <family val="2"/>
      </rPr>
      <t>"ส่งคืน"</t>
    </r>
  </si>
  <si>
    <t>พระราชดำริ</t>
  </si>
  <si>
    <t>ร่วมพัฒนา</t>
  </si>
  <si>
    <t>2. ข้อมูลปริมาณงานสถานศึกษา ใช้ข้อมูลความขาดครูตามเกณฑ์ ก.ค.ศ.  ณ ปัจจุบัน</t>
  </si>
  <si>
    <t xml:space="preserve">3. หากจัดสรรอัตราให้สถานศึกษาที่มีอัตรากำลังต่ำกว่าเกณฑ์ ก.ค.ศ. และมีนักเรียนน้อยกว่า 120 ซึ่งตั้งอยู่ในพื้นที่พิเศษหรืออยู่ในโครงการ ต่าง ๆ  </t>
  </si>
  <si>
    <t>สำนักงานเขตพื้นที่การศึกษา.............................</t>
  </si>
  <si>
    <t>ประเภทตำแหน่ง</t>
  </si>
  <si>
    <t>จำนวนที่ได้รับ</t>
  </si>
  <si>
    <t>อัตราเกษียณ</t>
  </si>
  <si>
    <t xml:space="preserve">ทั้งสิ้น </t>
  </si>
  <si>
    <t>(อัตรา)</t>
  </si>
  <si>
    <t>(1)</t>
  </si>
  <si>
    <t>(2)</t>
  </si>
  <si>
    <t>(3)</t>
  </si>
  <si>
    <t>(4)</t>
  </si>
  <si>
    <t>(5)</t>
  </si>
  <si>
    <t>ผู้อำนวยการสถานศึกษา</t>
  </si>
  <si>
    <t>รองผู้อำนวยการสถานศึกษา</t>
  </si>
  <si>
    <t>ครูผู้ช่วย (ครูผู้สอน)</t>
  </si>
  <si>
    <t>ที่จัดสรรได้</t>
  </si>
  <si>
    <t>โรงเรียนพื้นที่ปกติ</t>
  </si>
  <si>
    <t>โรงเรียน</t>
  </si>
  <si>
    <t>ที่มีนักเรียนตั้งแต่</t>
  </si>
  <si>
    <t>120 คน ขึ้นไป</t>
  </si>
  <si>
    <t>นักเรียนน้อยกว่า</t>
  </si>
  <si>
    <t>120 คน</t>
  </si>
  <si>
    <t>โครงการต่างๆ</t>
  </si>
  <si>
    <t>ที่ไม่สามารถจัดสรรได้</t>
  </si>
  <si>
    <t>ไม่มีโรงเรียน</t>
  </si>
  <si>
    <t>ก.ค.ศ.</t>
  </si>
  <si>
    <t>ติดเงื่อนไข</t>
  </si>
  <si>
    <t>(นักเรียนน้อยกว่า</t>
  </si>
  <si>
    <t>ที่ต้องส่งคืน</t>
  </si>
  <si>
    <t>สพฐ.</t>
  </si>
  <si>
    <t>ต่ำกว่าเกณฑ์</t>
  </si>
  <si>
    <t>จัดสรรคืน</t>
  </si>
  <si>
    <t>จาก สพฐ.</t>
  </si>
  <si>
    <t>บรรจุ</t>
  </si>
  <si>
    <t>นักศึกษาทุน</t>
  </si>
  <si>
    <t>ที่มีลักษณะพิเศษ*</t>
  </si>
  <si>
    <t xml:space="preserve">      อำเภอจะนะ เทพา นาทวี และสะบ้าย้อย) และในพื้นที่พิเศษ เสี่ยงภัย ทุรกันดาร ชนกลุ่มน้อย เกาะ ภูเขา และพื้นที่ในเขตชายแดนที่มีอาณาเขตติดต่อกับประเทศเพื่อนบ้าน</t>
  </si>
  <si>
    <t xml:space="preserve">      โรงเรียนการศึกษาเพื่อคนพิการ โรงเรียนการศึกษาสงเคราะห์ และโรงเรียนตามโครงการพระราชดำริ หรือเป็นโรงเรียนในโครงการโรงเรียนร่วมพัฒนา (Partnership School Project)</t>
  </si>
  <si>
    <t xml:space="preserve">      หรือโครงการหนึ่งตำบลหนึ่งโรงเรียนคุณภาพ</t>
  </si>
  <si>
    <t>ที่จัดสรร</t>
  </si>
  <si>
    <t>ได้ทั้งหมด</t>
  </si>
  <si>
    <t>(1)+(2)+(3)</t>
  </si>
  <si>
    <t>(4)+(5)</t>
  </si>
  <si>
    <t>120 คน)</t>
  </si>
  <si>
    <t>จากเกณฑ์ ก.ค.ศ.</t>
  </si>
  <si>
    <t xml:space="preserve">      โรงเรียนที่มีจำนวนนักเรียนน้อยกว่า 120 คน ในพื้นที่จังหวัดชายแดนใต้ (จังหวัดสตูล ยะลา ปัตตานี นราธิวาส และ 4 อำเภอในจังหวัดสงขลา ได้แก่ </t>
  </si>
  <si>
    <t>คปร.</t>
  </si>
  <si>
    <t>แบบรายงานส่งคืนตำแหน่งว่างข้าราชการครูและบุคลากรทางการศึกษาในสถานศึกษา ตำแหน่งผู้บริหาร</t>
  </si>
  <si>
    <t xml:space="preserve">    สำนักงานเขตพื้นที่การศึกษา............................................</t>
  </si>
  <si>
    <t>ขั้นเงินเดือน</t>
  </si>
  <si>
    <t>ประเภท</t>
  </si>
  <si>
    <t>สาเหตุ</t>
  </si>
  <si>
    <t>อัตรา</t>
  </si>
  <si>
    <t xml:space="preserve"> - ตัวอย่าง -</t>
  </si>
  <si>
    <t>ผอ/ร.ร.สอนดี/อ.ท่าฉลอง</t>
  </si>
  <si>
    <t>นักเรียนไม่ถึง 120 คน</t>
  </si>
  <si>
    <t>ผอ/ร.ร.ตั้งใจเรียน/อ.นิวยอร์ค</t>
  </si>
  <si>
    <t>รอง ผอ./ร.ร.บ้านยางคู่/อ.ปากท่อ</t>
  </si>
  <si>
    <t>ไม่มีโรงเรียนที่ขาดเกณฑ์</t>
  </si>
  <si>
    <t>แบบรายงานส่งคืนตำแหน่งว่างข้าราชการครูและบุคลากรทางการศึกษาในสถานศึกษา ตำแหน่งครูผู้สอน</t>
  </si>
  <si>
    <t>ครู/ร.ร.วัดน้อย/อ.เฉลิมพระเกียรติ</t>
  </si>
  <si>
    <t>ครู/ร.ร.บ้านโคก/อ.บ้านโคก</t>
  </si>
  <si>
    <t>ครู/ร.ร.บ้านตลาดควาย(ประชานุกูล)/อ.จอมบึง</t>
  </si>
  <si>
    <t xml:space="preserve">       ไม่มี ร.ร.ต่ำกว่าเกณฑ์ ก.ค.ศ. หรือ ไม่มี ร.ร.ตามเงื่อนไข คปร. (คปร. กำหนดให้คืนอัตราใน ร.ร. ที่มี นร. ตั้งแต่ 120 คน ขึ้นไป, </t>
  </si>
  <si>
    <r>
      <t xml:space="preserve">ตัวอย่าง  กรณีได้รับจัดสรร </t>
    </r>
    <r>
      <rPr>
        <b/>
        <u/>
        <sz val="20"/>
        <color rgb="FFFF0000"/>
        <rFont val="TH SarabunPSK"/>
        <family val="2"/>
      </rPr>
      <t>น้อยกว่า</t>
    </r>
    <r>
      <rPr>
        <b/>
        <sz val="20"/>
        <color rgb="FFFF0000"/>
        <rFont val="TH SarabunPSK"/>
        <family val="2"/>
      </rPr>
      <t xml:space="preserve"> จำนวนอัตราเกษียณอายุราชการ</t>
    </r>
  </si>
  <si>
    <r>
      <t xml:space="preserve">กรณีที่  1  สพท. ได้รับจัดสรรอัตราคืน </t>
    </r>
    <r>
      <rPr>
        <b/>
        <u/>
        <sz val="16"/>
        <color theme="1"/>
        <rFont val="TH SarabunPSK"/>
        <family val="2"/>
      </rPr>
      <t>มากกว่า</t>
    </r>
    <r>
      <rPr>
        <b/>
        <sz val="16"/>
        <color theme="1"/>
        <rFont val="TH SarabunPSK"/>
        <family val="2"/>
      </rPr>
      <t xml:space="preserve"> จำนวนอัตราเกษียณ ให้ดำเนินการจัดทำรายละเอียด </t>
    </r>
  </si>
  <si>
    <r>
      <t xml:space="preserve">กรณีที่  2  สพท. ได้รับจัดสรรอัตราคืน </t>
    </r>
    <r>
      <rPr>
        <b/>
        <u/>
        <sz val="16"/>
        <color theme="1"/>
        <rFont val="TH SarabunPSK"/>
        <family val="2"/>
      </rPr>
      <t>น้อยกว่า</t>
    </r>
    <r>
      <rPr>
        <b/>
        <sz val="16"/>
        <color theme="1"/>
        <rFont val="TH SarabunPSK"/>
        <family val="2"/>
      </rPr>
      <t xml:space="preserve"> จำนวนอัตราเกษียณ ให้ดำเนินการจัดทำรายละเอียด </t>
    </r>
  </si>
  <si>
    <r>
      <t xml:space="preserve">กรณีที่  3  สพท. ได้รับจัดสรรอัตราคืน </t>
    </r>
    <r>
      <rPr>
        <b/>
        <u/>
        <sz val="16"/>
        <color theme="1"/>
        <rFont val="TH SarabunPSK"/>
        <family val="2"/>
      </rPr>
      <t>เท่ากับ</t>
    </r>
    <r>
      <rPr>
        <b/>
        <sz val="16"/>
        <color theme="1"/>
        <rFont val="TH SarabunPSK"/>
        <family val="2"/>
      </rPr>
      <t xml:space="preserve"> จำนวนอัตราเกษียณ ให้ดำเนินการจัดทำรายละเอียด </t>
    </r>
  </si>
  <si>
    <r>
      <t xml:space="preserve">1. </t>
    </r>
    <r>
      <rPr>
        <b/>
        <sz val="16"/>
        <rFont val="TH SarabunPSK"/>
        <family val="2"/>
      </rPr>
      <t>ได้รับจัดสรรคืน</t>
    </r>
    <r>
      <rPr>
        <sz val="16"/>
        <rFont val="TH SarabunPSK"/>
        <family val="2"/>
      </rPr>
      <t xml:space="preserve"> ให้ระบุช่องหมายเหตุ </t>
    </r>
    <r>
      <rPr>
        <b/>
        <sz val="16"/>
        <rFont val="TH SarabunPSK"/>
        <family val="2"/>
      </rPr>
      <t>"ได้รับจัดสรรคืน"</t>
    </r>
  </si>
  <si>
    <r>
      <t>2.</t>
    </r>
    <r>
      <rPr>
        <b/>
        <sz val="16"/>
        <rFont val="TH SarabunPSK"/>
        <family val="2"/>
      </rPr>
      <t xml:space="preserve"> ได้รับจัดสรรเพิ่ม</t>
    </r>
    <r>
      <rPr>
        <sz val="16"/>
        <rFont val="TH SarabunPSK"/>
        <family val="2"/>
      </rPr>
      <t xml:space="preserve">   ให้ระบุช่องหมายเหตุ </t>
    </r>
    <r>
      <rPr>
        <b/>
        <sz val="16"/>
        <rFont val="TH SarabunPSK"/>
        <family val="2"/>
      </rPr>
      <t>"รับเพิ่มจาก สพท.อื่น"</t>
    </r>
  </si>
  <si>
    <t xml:space="preserve">4. หากจัดสรรอัตราให้สถานศึกษาที่มีอัตรากำลังต่ำกว่าเกณฑ์ ก.ค.ศ. และมีนักเรียนน้อยกว่า 120 ซึ่งตั้งอยู่ในพื้นที่พิเศษหรืออยู่ในโครงการต่าง ๆ  </t>
  </si>
  <si>
    <t xml:space="preserve">   ในพื้นที่ชายแดน พระราชดำริ โครงการโรงเรียนร่วมพัฒนา โครงการหนึ่งตำบลหนึ่งโรงเรียนคุณภาพ  หากเป็นโรงเรียนในพื้นที่ปกติ ไม่ต้องระบุ</t>
  </si>
  <si>
    <t>ครู/ร.ร.บ้านคลองท่อม/อ.คลองท่อม</t>
  </si>
  <si>
    <t>ครู/ร.ร.บ้านห้า/อ.หก</t>
  </si>
  <si>
    <r>
      <t xml:space="preserve">1. ได้รับจัดสรรคืน ให้ระบุช่องหมายเหตุ </t>
    </r>
    <r>
      <rPr>
        <b/>
        <sz val="16"/>
        <rFont val="TH SarabunPSK"/>
        <family val="2"/>
      </rPr>
      <t>"ได้รับจัดสรรคืน"</t>
    </r>
  </si>
  <si>
    <r>
      <t xml:space="preserve">2. ต้องเกลี่ยให้ สพท. อื่น  ให้ระบุช่องหมายเหตุ </t>
    </r>
    <r>
      <rPr>
        <b/>
        <sz val="16"/>
        <rFont val="TH SarabunPSK"/>
        <family val="2"/>
      </rPr>
      <t>"เกลี่ยให้ สพท.อื่น"</t>
    </r>
  </si>
  <si>
    <r>
      <t xml:space="preserve">ได้รับจัดสรรเพิ่ม   ให้ระบุช่องหมายเหตุ </t>
    </r>
    <r>
      <rPr>
        <b/>
        <sz val="16"/>
        <rFont val="TH SarabunPSK"/>
        <family val="2"/>
      </rPr>
      <t>"รับเพิ่มจาก สพท.อื่น"</t>
    </r>
  </si>
  <si>
    <t>ครูผู้ช่วย/ร.ร.บ้านหก/อ.ห้า</t>
  </si>
  <si>
    <t>ครูผู้ช่วย/ร.ร.บ้านเจ็ด/อ.หนึ่ง</t>
  </si>
  <si>
    <t>ครูผู้ช่วย/ร.ร.บ้านแปด/อ.สอง</t>
  </si>
  <si>
    <r>
      <t xml:space="preserve"> </t>
    </r>
    <r>
      <rPr>
        <b/>
        <sz val="16"/>
        <rFont val="TH SarabunPSK"/>
        <family val="2"/>
      </rPr>
      <t xml:space="preserve">      ทั้งนี้ หากเขตพื้นที่การศึกษาได้รับจัดสรรอัตราเพิ่ม แล้วไม่สามารถบริหารจัดการแล้ว เนื่องจาก </t>
    </r>
  </si>
  <si>
    <r>
      <t xml:space="preserve"> </t>
    </r>
    <r>
      <rPr>
        <b/>
        <sz val="16"/>
        <rFont val="TH SarabunPSK"/>
        <family val="2"/>
      </rPr>
      <t xml:space="preserve">      ทั้งนี้ หากเขตพื้นที่การศึกษาได้รับจัดสรรอัตราเพิ่ม แล้วไม่สามารถบริหารจัดการเนื่องจาก </t>
    </r>
  </si>
  <si>
    <t>ครู /ร.ร.บ้านห้า/อ.หก</t>
  </si>
  <si>
    <t>ไม่มี ร.ร. ที่มี นร. ตั้งแต่ 120 คนขึ้นไป</t>
  </si>
  <si>
    <r>
      <t xml:space="preserve"> </t>
    </r>
    <r>
      <rPr>
        <b/>
        <sz val="16"/>
        <rFont val="TH SarabunPSK"/>
        <family val="2"/>
      </rPr>
      <t xml:space="preserve">      ทั้งนี้ หากเขตพื้นที่การศึกษาไม่สามารถบริหารจัดการอัตราได้ กรณีเป็นตำแหน่งเกษียณอายุของเขตพื้นที่การศึกษา เนื่องจาก</t>
    </r>
  </si>
  <si>
    <r>
      <t xml:space="preserve"> </t>
    </r>
    <r>
      <rPr>
        <b/>
        <sz val="16"/>
        <rFont val="TH SarabunPSK"/>
        <family val="2"/>
      </rPr>
      <t xml:space="preserve">     ทั้งนี้ หากเขตพื้นที่การศึกษาไม่สามารถบริหารจัดการอัตราได้ กรณีเป็นตำแหน่งเกษียณอายุของเขตพื้นที่การศึกษา เนื่องจาก</t>
    </r>
  </si>
  <si>
    <r>
      <t xml:space="preserve">       ให้กรอกข้อมูลในช่อง ตำแหน่ง / ส่วนราชการ / อำเภอ  ว่า </t>
    </r>
    <r>
      <rPr>
        <b/>
        <sz val="16"/>
        <color rgb="FF002060"/>
        <rFont val="TH SarabunPSK"/>
        <family val="2"/>
      </rPr>
      <t>"ไม่มีร.ร.ต่ำกว่าเกณฑ์"/"ไม่มี ร.ร. ที่มี นร. ตั้งแต่ 120 คนขึ้นไป"</t>
    </r>
    <r>
      <rPr>
        <sz val="16"/>
        <color rgb="FF002060"/>
        <rFont val="TH SarabunPSK"/>
        <family val="2"/>
      </rPr>
      <t xml:space="preserve"> และในช่อง</t>
    </r>
    <r>
      <rPr>
        <u/>
        <sz val="16"/>
        <color rgb="FF002060"/>
        <rFont val="TH SarabunPSK"/>
        <family val="2"/>
      </rPr>
      <t>หมายเหตุ</t>
    </r>
    <r>
      <rPr>
        <sz val="16"/>
        <color rgb="FF002060"/>
        <rFont val="TH SarabunPSK"/>
        <family val="2"/>
      </rPr>
      <t xml:space="preserve"> </t>
    </r>
    <r>
      <rPr>
        <b/>
        <sz val="16"/>
        <color rgb="FF002060"/>
        <rFont val="TH SarabunPSK"/>
        <family val="2"/>
      </rPr>
      <t>"ไม่รับเพิ่ม"</t>
    </r>
  </si>
  <si>
    <r>
      <t xml:space="preserve">        </t>
    </r>
    <r>
      <rPr>
        <b/>
        <sz val="16"/>
        <color rgb="FFFF0000"/>
        <rFont val="TH SarabunPSK"/>
        <family val="2"/>
      </rPr>
      <t>ร.ร. พื้นที่พิเศษ, ร.ร. ร่วมพัฒนา, ร.ร.หนึ่งตำบลหนึ่งโรงเรียนคุณภาพ, บรรจุ น.ศ. ทุน)</t>
    </r>
    <r>
      <rPr>
        <sz val="16"/>
        <color rgb="FFFF0000"/>
        <rFont val="TH SarabunPSK"/>
        <family val="2"/>
      </rPr>
      <t xml:space="preserve"> </t>
    </r>
    <r>
      <rPr>
        <sz val="16"/>
        <color rgb="FF002060"/>
        <rFont val="TH SarabunPSK"/>
        <family val="2"/>
      </rPr>
      <t>และไม่ประสงค์จะรับจัดสรรคืนอัตรา</t>
    </r>
  </si>
  <si>
    <r>
      <t xml:space="preserve">       </t>
    </r>
    <r>
      <rPr>
        <b/>
        <sz val="16"/>
        <color rgb="FFFF0000"/>
        <rFont val="TH SarabunPSK"/>
        <family val="2"/>
      </rPr>
      <t>ร.ร. พื้นที่พิเศษ, ร.ร. ร่วมพัฒนา, ร.ร. หนึ่งตำบลหนึ่งโรงเรียนคุณภาพ, บรรจุ น.ศ. ทุน)</t>
    </r>
    <r>
      <rPr>
        <sz val="16"/>
        <color rgb="FFFF0000"/>
        <rFont val="TH SarabunPSK"/>
        <family val="2"/>
      </rPr>
      <t xml:space="preserve"> </t>
    </r>
    <r>
      <rPr>
        <sz val="16"/>
        <color rgb="FF002060"/>
        <rFont val="TH SarabunPSK"/>
        <family val="2"/>
      </rPr>
      <t xml:space="preserve">และไม่ประสงค์จะรับจัดสรรคืนอัตราเพิ่ม </t>
    </r>
  </si>
  <si>
    <r>
      <t xml:space="preserve">       </t>
    </r>
    <r>
      <rPr>
        <b/>
        <sz val="16"/>
        <color rgb="FFFF0000"/>
        <rFont val="TH SarabunPSK"/>
        <family val="2"/>
      </rPr>
      <t>ร.ร. พื้นที่พิเศษ, ร.ร. ร่วมพัฒนา, ร.ร. หนึ่งตำบลหนึ่งโรงเรียนคุณภาพ, บรรจุ น.ศ. ทุน)</t>
    </r>
    <r>
      <rPr>
        <sz val="16"/>
        <color rgb="FFFF0000"/>
        <rFont val="TH SarabunPSK"/>
        <family val="2"/>
      </rPr>
      <t xml:space="preserve"> </t>
    </r>
    <r>
      <rPr>
        <sz val="16"/>
        <color rgb="FF002060"/>
        <rFont val="TH SarabunPSK"/>
        <family val="2"/>
      </rPr>
      <t>และไม่ประสงค์จะรับจัดสรรคืนอัตรา</t>
    </r>
  </si>
  <si>
    <t xml:space="preserve">      ไม่มี ร.ร.ต่ำกว่าเกณฑ์ ก.ค.ศ. หรือ ไม่มี ร.ร.ตามเงื่อนไข คปร. (คปร. กำหนดให้คืนอัตราใน ร.ร. ที่มี นร. ตั้งแต่ 120 คน ขึ้นไป, </t>
  </si>
  <si>
    <t xml:space="preserve">     ไม่มี ร.ร.ต่ำกว่าเกณฑ์ ก.ค.ศ. หรือ ไม่มี ร.ร.ตามเงื่อนไข คปร. (คปร. กำหนดให้คืนอัตราใน ร.ร. ที่มี นร. ตั้งแต่ 120 คน ขึ้นไป, </t>
  </si>
  <si>
    <r>
      <t>1.  </t>
    </r>
    <r>
      <rPr>
        <b/>
        <u/>
        <sz val="16"/>
        <color theme="1"/>
        <rFont val="TH SarabunPSK"/>
        <family val="2"/>
      </rPr>
      <t>แบบ คปร.รวม</t>
    </r>
    <r>
      <rPr>
        <sz val="16"/>
        <color theme="1"/>
        <rFont val="TH SarabunPSK"/>
        <family val="2"/>
      </rPr>
      <t xml:space="preserve">  รายงานตำแหน่งข้าราชการครูเกษียณอายุราชการทุกตำแหน่ง (ตารางด้านซ้าย) และตำแหน่งที่ได้รับการจัดสรรทุกตำแหน่ง (ตารางด้านขวา)</t>
    </r>
  </si>
  <si>
    <r>
      <rPr>
        <b/>
        <sz val="16"/>
        <color theme="1"/>
        <rFont val="TH SarabunPSK"/>
        <family val="2"/>
      </rPr>
      <t>2. </t>
    </r>
    <r>
      <rPr>
        <sz val="16"/>
        <color theme="1"/>
        <rFont val="TH SarabunPSK"/>
        <family val="2"/>
      </rPr>
      <t xml:space="preserve"> </t>
    </r>
    <r>
      <rPr>
        <b/>
        <u/>
        <sz val="16"/>
        <color theme="1"/>
        <rFont val="TH SarabunPSK"/>
        <family val="2"/>
      </rPr>
      <t>แบบ คปร.เพิ่ม</t>
    </r>
    <r>
      <rPr>
        <sz val="16"/>
        <color theme="1"/>
        <rFont val="TH SarabunPSK"/>
        <family val="2"/>
      </rPr>
      <t xml:space="preserve">   รายงานเฉพาะสถานศึกษาที่ขออนุมัติกำหนดตำแหน่งใหม่ ซึ่งจะได้รับเพิ่มจาก สพท. อื่น  ทั้งนี้ ต้องเป็นสถานศึกษาที่เป็นตามเงื่อนไข คปร.</t>
    </r>
  </si>
  <si>
    <r>
      <t xml:space="preserve">3.  </t>
    </r>
    <r>
      <rPr>
        <b/>
        <u/>
        <sz val="16"/>
        <color theme="1"/>
        <rFont val="TH SarabunPSK"/>
        <family val="2"/>
      </rPr>
      <t>แบบรายงานปริมาณงานของสถานศึกษา</t>
    </r>
    <r>
      <rPr>
        <sz val="16"/>
        <color theme="1"/>
        <rFont val="TH SarabunPSK"/>
        <family val="2"/>
      </rPr>
      <t xml:space="preserve">  รายงานข้อมูลปริมาณงานของสถานศึกษาที่ขออนุมัติกำหนดตำแหน่งใหม่เท่านั้น (ตามข้อ 2 ข้างต้น)  </t>
    </r>
  </si>
  <si>
    <r>
      <t xml:space="preserve">      </t>
    </r>
    <r>
      <rPr>
        <b/>
        <sz val="16"/>
        <color rgb="FFFF0000"/>
        <rFont val="TH SarabunPSK"/>
        <family val="2"/>
      </rPr>
      <t>ร.ร. พื้นที่พิเศษ, ร.ร. ร่วมพัฒนา, ร.ร. หนึ่งตำบลหนึ่งโรงเรียนคุณภาพ, บรรจุ น.ศ. ทุน)</t>
    </r>
    <r>
      <rPr>
        <sz val="16"/>
        <color rgb="FFFF0000"/>
        <rFont val="TH SarabunPSK"/>
        <family val="2"/>
      </rPr>
      <t xml:space="preserve"> </t>
    </r>
    <r>
      <rPr>
        <sz val="16"/>
        <color rgb="FF002060"/>
        <rFont val="TH SarabunPSK"/>
        <family val="2"/>
      </rPr>
      <t>และไม่ประสงค์จะรับจัดสรรคืนอัตรา</t>
    </r>
  </si>
  <si>
    <r>
      <t xml:space="preserve">      ให้กรอกข้อมูลในช่อง ตำแหน่ง / ส่วนราชการ / อำเภอ   และในช่อง</t>
    </r>
    <r>
      <rPr>
        <u/>
        <sz val="16"/>
        <color rgb="FF002060"/>
        <rFont val="TH SarabunPSK"/>
        <family val="2"/>
      </rPr>
      <t>หมายเหตุ</t>
    </r>
    <r>
      <rPr>
        <sz val="16"/>
        <color rgb="FF002060"/>
        <rFont val="TH SarabunPSK"/>
        <family val="2"/>
      </rPr>
      <t xml:space="preserve"> ระบุ </t>
    </r>
    <r>
      <rPr>
        <b/>
        <sz val="16"/>
        <color rgb="FF002060"/>
        <rFont val="TH SarabunPSK"/>
        <family val="2"/>
      </rPr>
      <t>"ส่งคืน"</t>
    </r>
  </si>
  <si>
    <t xml:space="preserve">                เหลืออัตราที่ต้องเกลี่ย จำนวน 1 อัตรา</t>
  </si>
  <si>
    <t xml:space="preserve">    1.1 ได้รับจัดสรรคืน ให้ระบุช่องหมายเหตุ "ได้รับจัดสรรคืน"</t>
  </si>
  <si>
    <t xml:space="preserve">         ทั้งนี้ หากเขตพื้นที่การศึกษาไม่สามารถบริหารจัดการอัตราได้ กรณีเป็นตำแหน่งเกษียณอายุของเขตพื้นที่การศึกษา เนื่องจาก </t>
  </si>
  <si>
    <t xml:space="preserve">         ไม่มี ร.ร.ต่ำกว่าเกณฑ์ ก.ค.ศ. หรือ ไม่มี ร.ร.ตามเงื่อนไข คปร. (คปร. กำหนดให้คืนอัตราใน ร.ร. ที่มี นร. ตั้งแต่ 120 คน ขึ้นไป, </t>
  </si>
  <si>
    <r>
      <t xml:space="preserve">         </t>
    </r>
    <r>
      <rPr>
        <b/>
        <sz val="16"/>
        <color rgb="FFFF0000"/>
        <rFont val="TH SarabunPSK"/>
        <family val="2"/>
      </rPr>
      <t>ร.ร. พื้นที่พิเศษ, ร.ร. ร่วมพัฒนา, ร.ร. หนึ่งตำบลหนึ่งโรงเรียนคุณภาพ, บรรจุ น.ศ. ทุน)</t>
    </r>
    <r>
      <rPr>
        <sz val="16"/>
        <color rgb="FFFF0000"/>
        <rFont val="TH SarabunPSK"/>
        <family val="2"/>
      </rPr>
      <t xml:space="preserve"> </t>
    </r>
    <r>
      <rPr>
        <sz val="16"/>
        <color rgb="FF002060"/>
        <rFont val="TH SarabunPSK"/>
        <family val="2"/>
      </rPr>
      <t>และไม่ประสงค์จะรับจัดสรรคืนอัตรา</t>
    </r>
  </si>
  <si>
    <r>
      <t xml:space="preserve">         ให้กรอกข้อมูลในช่อง ตำแหน่ง / ส่วนราชการ / อำเภอ   และในช่อง</t>
    </r>
    <r>
      <rPr>
        <u/>
        <sz val="16"/>
        <color rgb="FF002060"/>
        <rFont val="TH SarabunPSK"/>
        <family val="2"/>
      </rPr>
      <t>หมายเหตุ</t>
    </r>
    <r>
      <rPr>
        <sz val="16"/>
        <color rgb="FF002060"/>
        <rFont val="TH SarabunPSK"/>
        <family val="2"/>
      </rPr>
      <t xml:space="preserve"> ระบุ </t>
    </r>
    <r>
      <rPr>
        <b/>
        <sz val="16"/>
        <color rgb="FF002060"/>
        <rFont val="TH SarabunPSK"/>
        <family val="2"/>
      </rPr>
      <t>"ส่งคืน"</t>
    </r>
  </si>
  <si>
    <t xml:space="preserve">         ทั้งนี้ หากเขตพื้นที่การศึกษาได้รับจัดสรรอัตราเพิ่ม แล้วไม่สามารถบริหารจัดการแล้ว เนื่องจาก </t>
  </si>
  <si>
    <r>
      <rPr>
        <b/>
        <sz val="16"/>
        <color rgb="FFFF0000"/>
        <rFont val="TH SarabunPSK"/>
        <family val="2"/>
      </rPr>
      <t xml:space="preserve">         ร.ร. พื้นที่พิเศษ, ร.ร. ร่วมพัฒนา, ร.ร. หนึ่งตำบลหนึ่งโรงเรียนคุณภาพ, บรรจุ น.ศ. ทุน)</t>
    </r>
    <r>
      <rPr>
        <sz val="16"/>
        <color rgb="FFFF0000"/>
        <rFont val="TH SarabunPSK"/>
        <family val="2"/>
      </rPr>
      <t xml:space="preserve"> </t>
    </r>
    <r>
      <rPr>
        <sz val="16"/>
        <color rgb="FF002060"/>
        <rFont val="TH SarabunPSK"/>
        <family val="2"/>
      </rPr>
      <t xml:space="preserve">และไม่ประสงค์จะรับจัดสรรคืนอัตราเพิ่ม </t>
    </r>
  </si>
  <si>
    <r>
      <t xml:space="preserve">         ให้กรอกข้อมูลในช่อง ตำแหน่ง / ส่วนราชการ / อำเภอ  ว่า </t>
    </r>
    <r>
      <rPr>
        <b/>
        <sz val="16"/>
        <color rgb="FF002060"/>
        <rFont val="TH SarabunPSK"/>
        <family val="2"/>
      </rPr>
      <t>"ไม่มีร.ร.ต่ำกว่าเกณฑ์"/"ไม่มี ร.ร. ที่มี นร. ตั้งแต่ 120 คนขึ้นไป"</t>
    </r>
    <r>
      <rPr>
        <sz val="16"/>
        <color rgb="FF002060"/>
        <rFont val="TH SarabunPSK"/>
        <family val="2"/>
      </rPr>
      <t xml:space="preserve"> และในช่อง</t>
    </r>
    <r>
      <rPr>
        <u/>
        <sz val="16"/>
        <color rgb="FF002060"/>
        <rFont val="TH SarabunPSK"/>
        <family val="2"/>
      </rPr>
      <t>หมายเหตุ</t>
    </r>
    <r>
      <rPr>
        <sz val="16"/>
        <color rgb="FF002060"/>
        <rFont val="TH SarabunPSK"/>
        <family val="2"/>
      </rPr>
      <t xml:space="preserve"> </t>
    </r>
    <r>
      <rPr>
        <b/>
        <sz val="16"/>
        <color rgb="FF002060"/>
        <rFont val="TH SarabunPSK"/>
        <family val="2"/>
      </rPr>
      <t>"ไม่รับเพิ่ม"</t>
    </r>
  </si>
  <si>
    <t xml:space="preserve">    1.3 ข้อมูลปริมาณงานสถานศึกษา ใช้ข้อมูลความขาดครูตามเกณฑ์ ก.ค.ศ.  ณ ปัจจุบัน (ทั้งนี้ ในช่องครูผู้สอนของ จ.18 </t>
  </si>
  <si>
    <t xml:space="preserve">    1.4 หากจัดสรรอัตราให้สถานศึกษาที่มีอัตรากำลังต่ำกว่าเกณฑ์ ก.ค.ศ. และมีนักเรียนน้อยกว่า 120 ซึ่งตั้งอยู่ในพื้นที่พิเศษหรืออยู่ในโครงการต่าง ๆ  </t>
  </si>
  <si>
    <r>
      <t xml:space="preserve">         ขอให้ระบุในช่อง </t>
    </r>
    <r>
      <rPr>
        <b/>
        <u/>
        <sz val="16"/>
        <rFont val="TH SarabunPSK"/>
        <family val="2"/>
      </rPr>
      <t>หมายเหตุ</t>
    </r>
    <r>
      <rPr>
        <sz val="16"/>
        <rFont val="TH SarabunPSK"/>
        <family val="2"/>
      </rPr>
      <t xml:space="preserve"> ด้วยว่าสถานศึกษา ตั้งอยู่ในพื้นที่พิเศษใดหรือเป็นโครงการพิเศษใด  เช่น เสี่ยงภัย ทุรกันดาร ชนกลุ่มน้อย เกาะ ภูเขา </t>
    </r>
  </si>
  <si>
    <r>
      <t xml:space="preserve">         ในพื้นที่ชายแดน พระราชดำริ โครงการโรงเรียนร่วมพัฒนา โครงการหนึ่งตำบลหนึ่งโรงเรียนคุณภาพ  </t>
    </r>
    <r>
      <rPr>
        <b/>
        <sz val="16"/>
        <rFont val="TH SarabunPSK"/>
        <family val="2"/>
      </rPr>
      <t>หากเป็นโรงเรียนในพื้นที่ปกติ ไม่ต้องระบุ</t>
    </r>
  </si>
  <si>
    <t xml:space="preserve">    1.5 เงินเดือน ระบุตามบัญชีถือจ่าย กรณีเงินเต็มขั้นและสไลด์ไปรับเงินเดือนในอันดับถัดไป  เช่น ผู้เกษียณเงินเดือนเต็มขั้นในอันดับ คศ.3</t>
  </si>
  <si>
    <r>
      <t xml:space="preserve">         และสไลด์ไปรับเงินเดือนในอันดับ คศ.4 </t>
    </r>
    <r>
      <rPr>
        <u/>
        <sz val="16"/>
        <rFont val="TH SarabunPSK"/>
        <family val="2"/>
      </rPr>
      <t xml:space="preserve">ให้ใส่ คศ.3 </t>
    </r>
    <r>
      <rPr>
        <sz val="16"/>
        <rFont val="TH SarabunPSK"/>
        <family val="2"/>
      </rPr>
      <t xml:space="preserve">เป็นต้น  </t>
    </r>
  </si>
  <si>
    <t xml:space="preserve">    และมีสภาพอัตรากำลังครูต่ำกว่าเกณฑ์ กคศ. เท่านั้น</t>
  </si>
  <si>
    <r>
      <t xml:space="preserve"> </t>
    </r>
    <r>
      <rPr>
        <b/>
        <sz val="16"/>
        <rFont val="TH SarabunPSK"/>
        <family val="2"/>
      </rPr>
      <t xml:space="preserve">   ทั้งนี้ หากเขตพื้นที่การศึกษาได้รับจัดสรรอัตราเพิ่ม แล้วไม่สามารถบริหารจัดการเนื่องจาก </t>
    </r>
  </si>
  <si>
    <r>
      <t xml:space="preserve">     </t>
    </r>
    <r>
      <rPr>
        <b/>
        <sz val="16"/>
        <color rgb="FFFF0000"/>
        <rFont val="TH SarabunPSK"/>
        <family val="2"/>
      </rPr>
      <t>ร.ร. พื้นที่พิเศษ, ร.ร. ร่วมพัฒนา, ร.ร. หนึ่งตำบลหนึ่งโรงเรียนคุณภาพ, บรรจุ น.ศ. ทุน)</t>
    </r>
    <r>
      <rPr>
        <sz val="16"/>
        <color rgb="FFFF0000"/>
        <rFont val="TH SarabunPSK"/>
        <family val="2"/>
      </rPr>
      <t xml:space="preserve"> </t>
    </r>
    <r>
      <rPr>
        <sz val="16"/>
        <color rgb="FF002060"/>
        <rFont val="TH SarabunPSK"/>
        <family val="2"/>
      </rPr>
      <t xml:space="preserve">และไม่ประสงค์จะรับจัดสรรคืนอัตราเพิ่ม </t>
    </r>
  </si>
  <si>
    <r>
      <t xml:space="preserve">     </t>
    </r>
    <r>
      <rPr>
        <sz val="16"/>
        <color rgb="FF002060"/>
        <rFont val="TH SarabunPSK"/>
        <family val="2"/>
      </rPr>
      <t xml:space="preserve">ให้กรอกข้อมูลในช่อง ตำแหน่ง / ส่วนราชการ / อำเภอ  ว่า </t>
    </r>
    <r>
      <rPr>
        <b/>
        <sz val="16"/>
        <color rgb="FF002060"/>
        <rFont val="TH SarabunPSK"/>
        <family val="2"/>
      </rPr>
      <t>"ไม่มีร.ร.ต่ำกว่าเกณฑ์/"ไม่มี ร.ร. ที่มี นร. ตั้งแต่ 120 คนขึ้นไป</t>
    </r>
    <r>
      <rPr>
        <sz val="16"/>
        <color rgb="FF002060"/>
        <rFont val="TH SarabunPSK"/>
        <family val="2"/>
      </rPr>
      <t xml:space="preserve"> และในช่อง</t>
    </r>
    <r>
      <rPr>
        <u/>
        <sz val="16"/>
        <color rgb="FF002060"/>
        <rFont val="TH SarabunPSK"/>
        <family val="2"/>
      </rPr>
      <t>หมายเหตุ</t>
    </r>
    <r>
      <rPr>
        <sz val="16"/>
        <color rgb="FF002060"/>
        <rFont val="TH SarabunPSK"/>
        <family val="2"/>
      </rPr>
      <t xml:space="preserve"> </t>
    </r>
    <r>
      <rPr>
        <b/>
        <sz val="16"/>
        <color rgb="FF002060"/>
        <rFont val="TH SarabunPSK"/>
        <family val="2"/>
      </rPr>
      <t>"ไม่รับเพิ่ม"</t>
    </r>
  </si>
  <si>
    <r>
      <t xml:space="preserve">    1.1 ตำแหน่งที่ได้รับจัดสรรคืน ให้ระบุช่องหมายเหตุ "</t>
    </r>
    <r>
      <rPr>
        <b/>
        <sz val="16"/>
        <rFont val="TH SarabunPSK"/>
        <family val="2"/>
      </rPr>
      <t>ได้รับจัดสรรคืน"</t>
    </r>
  </si>
  <si>
    <r>
      <t xml:space="preserve"> </t>
    </r>
    <r>
      <rPr>
        <b/>
        <sz val="16"/>
        <rFont val="TH SarabunPSK"/>
        <family val="2"/>
      </rPr>
      <t xml:space="preserve">        ทั้งนี้ หากเขตพื้นที่การศึกษาไม่สามารถบริหารจัดการอัตราได้ กรณีเป็นตำแหน่งเกษียณอายุของเขตพื้นที่การศึกษา เนื่องจาก </t>
    </r>
  </si>
  <si>
    <r>
      <t xml:space="preserve">    1.2 ตำแหน่งที่ต้องเกลี่ยให้ สพท. อื่น ให้ระบุในช่องหมายเหตุว่า  </t>
    </r>
    <r>
      <rPr>
        <b/>
        <sz val="16"/>
        <color theme="1"/>
        <rFont val="TH SarabunPSK"/>
        <family val="2"/>
      </rPr>
      <t>“เกลี่ยให้ สพท. อื่น”</t>
    </r>
  </si>
  <si>
    <t xml:space="preserve">    โดยระบุในช่องหมายเหตุ ดังนี้ </t>
  </si>
  <si>
    <t xml:space="preserve">    ทั้งนี้ หากเขตพื้นที่การศึกษาไม่สามารถบริหารจัดการอัตราได้ กรณีเป็นตำแหน่งเกษียณอายุของเขตพื้นที่การศึกษา เนื่องจาก </t>
  </si>
  <si>
    <t xml:space="preserve">    ไม่มี ร.ร.ต่ำกว่าเกณฑ์ ก.ค.ศ. หรือ ไม่มี ร.ร.ตามเงื่อนไข คปร. (คปร. กำหนดให้คืนอัตราใน ร.ร. ที่มี นร. ตั้งแต่ 120 คน ขึ้นไป, </t>
  </si>
  <si>
    <r>
      <rPr>
        <b/>
        <sz val="16"/>
        <color rgb="FFFF0000"/>
        <rFont val="TH SarabunPSK"/>
        <family val="2"/>
      </rPr>
      <t xml:space="preserve">    ร.ร. พื้นที่พิเศษ, ร.ร. ร่วมพัฒนา, ร.ร. หนึ่งตำบลหนึ่งโรงเรียนคุณภาพ, บรรจุ น.ศ. ทุน)</t>
    </r>
    <r>
      <rPr>
        <sz val="16"/>
        <color rgb="FFFF0000"/>
        <rFont val="TH SarabunPSK"/>
        <family val="2"/>
      </rPr>
      <t xml:space="preserve"> </t>
    </r>
    <r>
      <rPr>
        <sz val="16"/>
        <color rgb="FF002060"/>
        <rFont val="TH SarabunPSK"/>
        <family val="2"/>
      </rPr>
      <t>และไม่ประสงค์จะรับจัดสรรคืนอัตรา</t>
    </r>
  </si>
  <si>
    <r>
      <t xml:space="preserve">    ให้กรอกข้อมูลในช่อง ตำแหน่ง / ส่วนราชการ / อำเภอ   และในช่อง</t>
    </r>
    <r>
      <rPr>
        <u/>
        <sz val="16"/>
        <color rgb="FF002060"/>
        <rFont val="TH SarabunPSK"/>
        <family val="2"/>
      </rPr>
      <t>หมายเหตุ</t>
    </r>
    <r>
      <rPr>
        <sz val="16"/>
        <color rgb="FF002060"/>
        <rFont val="TH SarabunPSK"/>
        <family val="2"/>
      </rPr>
      <t xml:space="preserve"> ระบุ </t>
    </r>
    <r>
      <rPr>
        <b/>
        <sz val="16"/>
        <color rgb="FF002060"/>
        <rFont val="TH SarabunPSK"/>
        <family val="2"/>
      </rPr>
      <t>"ส่งคืน"</t>
    </r>
  </si>
  <si>
    <r>
      <rPr>
        <b/>
        <sz val="16"/>
        <color theme="1"/>
        <rFont val="TH SarabunPSK"/>
        <family val="2"/>
      </rPr>
      <t xml:space="preserve">    </t>
    </r>
    <r>
      <rPr>
        <b/>
        <u/>
        <sz val="16"/>
        <color theme="1"/>
        <rFont val="TH SarabunPSK"/>
        <family val="2"/>
      </rPr>
      <t>แบบ คปร.รวม</t>
    </r>
    <r>
      <rPr>
        <sz val="16"/>
        <color theme="1"/>
        <rFont val="TH SarabunPSK"/>
        <family val="2"/>
      </rPr>
      <t xml:space="preserve">  รายงานตำแหน่งข้าราชการครูเกษียณอายุราชการทุกตำแหน่ง (ตารางด้านซ้าย)  และตำแหน่งที่ได้รับการจัดสรรทุกตำแหน่ง (ตารางด้านขวา)</t>
    </r>
  </si>
  <si>
    <r>
      <t xml:space="preserve">    โดยระบุในช่องหมายเหตุว่า </t>
    </r>
    <r>
      <rPr>
        <b/>
        <sz val="16"/>
        <color theme="1"/>
        <rFont val="TH SarabunPSK"/>
        <family val="2"/>
      </rPr>
      <t>"ได้รับจัดสรรคืน"</t>
    </r>
  </si>
  <si>
    <r>
      <rPr>
        <b/>
        <sz val="16"/>
        <color theme="1"/>
        <rFont val="TH SarabunPSK"/>
        <family val="2"/>
      </rPr>
      <t>1.  </t>
    </r>
    <r>
      <rPr>
        <b/>
        <u/>
        <sz val="16"/>
        <color theme="1"/>
        <rFont val="TH SarabunPSK"/>
        <family val="2"/>
      </rPr>
      <t>แบบ คปร.รวม</t>
    </r>
    <r>
      <rPr>
        <sz val="16"/>
        <color theme="1"/>
        <rFont val="TH SarabunPSK"/>
        <family val="2"/>
      </rPr>
      <t xml:space="preserve">  รายงานตำแหน่งข้าราชการครูเกษียณอายุราชการทุกตำแหน่ง (ตารางด้านซ้าย)  และตำแหน่งที่ได้รับการจัดสรรทุกตำแหน่ง (ตารางด้านขวา) </t>
    </r>
  </si>
  <si>
    <t xml:space="preserve">    1.2 ได้รับจัดสรรเพิ่ม ให้ระบุช่องหมายเหตุ "รับเพิ่มจาก สพท.อื่น"</t>
  </si>
  <si>
    <r>
      <t xml:space="preserve">      </t>
    </r>
    <r>
      <rPr>
        <sz val="16"/>
        <color rgb="FF002060"/>
        <rFont val="TH SarabunPSK"/>
        <family val="2"/>
      </rPr>
      <t xml:space="preserve"> ให้กรอกข้อมูลในช่อง ตำแหน่ง / ส่วนราชการ / อำเภอ  ว่า </t>
    </r>
    <r>
      <rPr>
        <b/>
        <sz val="16"/>
        <color rgb="FF002060"/>
        <rFont val="TH SarabunPSK"/>
        <family val="2"/>
      </rPr>
      <t>"ไม่มีร.ร.ต่ำกว่าเกณฑ์</t>
    </r>
    <r>
      <rPr>
        <sz val="16"/>
        <color rgb="FF002060"/>
        <rFont val="TH SarabunPSK"/>
        <family val="2"/>
      </rPr>
      <t xml:space="preserve"> และในช่อง</t>
    </r>
    <r>
      <rPr>
        <u/>
        <sz val="16"/>
        <color rgb="FF002060"/>
        <rFont val="TH SarabunPSK"/>
        <family val="2"/>
      </rPr>
      <t>หมายเหตุ</t>
    </r>
    <r>
      <rPr>
        <sz val="16"/>
        <color rgb="FF002060"/>
        <rFont val="TH SarabunPSK"/>
        <family val="2"/>
      </rPr>
      <t xml:space="preserve"> </t>
    </r>
    <r>
      <rPr>
        <b/>
        <sz val="16"/>
        <color rgb="FF002060"/>
        <rFont val="TH SarabunPSK"/>
        <family val="2"/>
      </rPr>
      <t>"ไม่รับเพิ่ม"</t>
    </r>
  </si>
  <si>
    <r>
      <t xml:space="preserve">ตัวอย่าง  กรณีได้รับจัดสรร </t>
    </r>
    <r>
      <rPr>
        <b/>
        <u/>
        <sz val="20"/>
        <color rgb="FFFF0000"/>
        <rFont val="TH SarabunPSK"/>
        <family val="2"/>
      </rPr>
      <t>มากกว่า</t>
    </r>
    <r>
      <rPr>
        <b/>
        <sz val="20"/>
        <color rgb="FFFF0000"/>
        <rFont val="TH SarabunPSK"/>
        <family val="2"/>
      </rPr>
      <t xml:space="preserve"> จำนวนอัตราเกษียณอายุราชการ</t>
    </r>
  </si>
  <si>
    <r>
      <t xml:space="preserve">ตัวอย่าง  กรณีได้รับจัดสรร </t>
    </r>
    <r>
      <rPr>
        <b/>
        <u/>
        <sz val="20"/>
        <color rgb="FFFF0000"/>
        <rFont val="TH SarabunPSK"/>
        <family val="2"/>
      </rPr>
      <t>เท่ากับ</t>
    </r>
    <r>
      <rPr>
        <b/>
        <sz val="20"/>
        <color rgb="FFFF0000"/>
        <rFont val="TH SarabunPSK"/>
        <family val="2"/>
      </rPr>
      <t xml:space="preserve"> จำนวนอัตราเกษียณอายุราชการ</t>
    </r>
  </si>
  <si>
    <t xml:space="preserve">   ขอขอบคุณมา ณ โอกาสนี้</t>
  </si>
  <si>
    <t>บัญชีตำแหน่งข้าราชการครูฯเกษียณอายุราชการ และตำแหน่งที่ได้รับการจัดสรร จากผลการเกษียณอายุราชการ ปีงบประมาณ พ.ศ. 2566</t>
  </si>
  <si>
    <t>(ส่งพร้อมหนังสือสำนักงานเขตพื้นที่การศึกษา                             ที่ ศธ                     ลงวันที่                       2566)</t>
  </si>
  <si>
    <t>ตำแหน่งเกษียณอายุราชการ ปี'66</t>
  </si>
  <si>
    <t>หน่วยงานทางการศึกษา/ตำแหน่งเกษียณอายุราชการ ปี'66  ที่ คปร.จัดสรรคืน</t>
  </si>
  <si>
    <t>(ส่งพร้อมหนังสือสำนักงานเขตพื้นที่การศึกษา                                  ที่ ศธ                        ลงวันที่                            2566)</t>
  </si>
  <si>
    <t>หมายเหตุ   สพท. มีอัตราข้าราชการครูเกษียณอายุราชการ เมื่อสิ้นปีงบประมาณ พ.ศ. 2566 จำนวน 5 อัตรา ได้รับจัดสรรคืน 4 อัตรา</t>
  </si>
  <si>
    <t>ตำแหน่งเกษียณ 66</t>
  </si>
  <si>
    <t>ส่งพร้อมหนังสือ.........................   ที่ ศธ........................ ลงวันที่..................................2566)</t>
  </si>
  <si>
    <t>หน่วยงานทางการศึกษา/ตำแหน่งเกษียณอายุราชการ ปี'66 ที่ คปร.จัดสรรคืน</t>
  </si>
  <si>
    <t>(ส่งพร้อมหนังสือสำนักงานเขตพื้นที่การศึกษา                     ที่ ศธ            ลงวันที่                  2566</t>
  </si>
  <si>
    <t>หมายเหตุ    ข้อมูลนักเรียนและข้อมูลอัตรากำลังครู ณ ปัจจุบัน ทั้งนี้ ให้หักอัตราเกษียณอายุราชการ ปี 2566</t>
  </si>
  <si>
    <t>ปีงบประมาณ พ.ศ. 2566</t>
  </si>
  <si>
    <t xml:space="preserve">         ให้หักอัตราครูผู้สอนที่เกษียณอายุราชการ ปี 2566 ออกไปก่อนการคำนวณครู) </t>
  </si>
  <si>
    <t xml:space="preserve">    เพื่อใช้ประกอบการพิจารณาขออนุมัติกำหนดตำแหน่ง (สภาพอัตรากำลังให้หักจำนวนเกษียณปี 2566 ออกก่อน)</t>
  </si>
  <si>
    <r>
      <t xml:space="preserve">           </t>
    </r>
    <r>
      <rPr>
        <b/>
        <u/>
        <sz val="16"/>
        <color theme="1"/>
        <rFont val="TH SarabunPSK"/>
        <family val="2"/>
      </rPr>
      <t>ภายในวันศุกร์ที่ 27 ตุลาคม 2566</t>
    </r>
  </si>
  <si>
    <t xml:space="preserve">   ทั้งนี้   ขอให้ส่งข้อมูลดังกล่าวให้สำนักงานคณะกรรมการการศึกษาขั้นพื้นฐาน ทางอีเมล์ plankru2012@hotmail.com (save ไฟล์เป็น excel )</t>
  </si>
  <si>
    <t xml:space="preserve">           และนำส่งฉบับจริงทางไปรษณีย์พร้อมรายงานประชุมของ อ.ก.ค.ศ. เขตพื้นที่การศึกษา ภายหลัง</t>
  </si>
  <si>
    <t xml:space="preserve">   (ทั้งนี้ ให้หักอัตราเกษียณอายุราชการ ปี 2566 ออกไปก่อนการคำนวณครู)</t>
  </si>
  <si>
    <t>3. ข้อมูลปริมาณงานสถานศึกษา ใช้ข้อมูลความขาดครูตามเกณฑ์ ก.ค.ศ.  ณ ปัจจุบัน (ทั้งนี้ ให้หักอัตราเกษียณอายุราชการ ปี 2566 ออกไปก่อนการคำนวณครู)</t>
  </si>
  <si>
    <t>(ส่งพร้อมหนังสือสำนักงานเขตพื้นที่การศึกษา                     ที่ ศธ            ลงวันที่                  2566)</t>
  </si>
  <si>
    <t>(ส่งพร้อมหนังสือสำนักงานเขตพื้นที่การศึกษา                     ที่ ศธ               ลงวันที่                    2566)</t>
  </si>
  <si>
    <t>แบบรายงานผลการใช้อัตราว่างข้าราชการครูและบุคลากรทางการศึกษาในสถานศึกษาที่ว่างจากผลการเกษียณอายุราชการ เมื่อสิ้นปีงบประมาณ 2566</t>
  </si>
  <si>
    <t>ปี 66</t>
  </si>
  <si>
    <r>
      <t xml:space="preserve">      </t>
    </r>
    <r>
      <rPr>
        <b/>
        <u/>
        <sz val="16"/>
        <color rgb="FFFF0000"/>
        <rFont val="TH SarabunPSK"/>
        <family val="2"/>
      </rPr>
      <t xml:space="preserve">โรงเรียนตามเงื่อนไข คปร.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</si>
</sst>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_(* #,##0_);_(* \(#,##0\);_(* &quot;-&quot;??_);_(@_)"/>
  </numFmts>
  <fonts count="38">
    <font>
      <sz val="10"/>
      <name val="Arial"/>
      <charset val="222"/>
    </font>
    <font>
      <sz val="11"/>
      <color theme="1"/>
      <name val="Calibri"/>
      <family val="2"/>
      <charset val="222"/>
      <scheme val="minor"/>
    </font>
    <font>
      <sz val="14"/>
      <name val="Cordia New"/>
      <family val="2"/>
    </font>
    <font>
      <b/>
      <sz val="14"/>
      <name val="Cordia New"/>
      <family val="2"/>
    </font>
    <font>
      <sz val="8"/>
      <name val="Arial"/>
      <family val="2"/>
    </font>
    <font>
      <sz val="13"/>
      <name val="Cordia New"/>
      <family val="2"/>
    </font>
    <font>
      <b/>
      <sz val="10"/>
      <name val="Arial"/>
      <family val="2"/>
    </font>
    <font>
      <b/>
      <sz val="20"/>
      <name val="Cordia New"/>
      <family val="2"/>
    </font>
    <font>
      <sz val="16"/>
      <name val="TH SarabunPSK"/>
      <family val="2"/>
    </font>
    <font>
      <sz val="14"/>
      <color rgb="FF002060"/>
      <name val="Cordia New"/>
      <family val="2"/>
    </font>
    <font>
      <sz val="14"/>
      <name val="TH SarabunPSK"/>
      <family val="2"/>
    </font>
    <font>
      <b/>
      <sz val="14"/>
      <name val="TH SarabunPSK"/>
      <family val="2"/>
    </font>
    <font>
      <b/>
      <sz val="16"/>
      <name val="TH SarabunPSK"/>
      <family val="2"/>
    </font>
    <font>
      <b/>
      <u/>
      <sz val="16"/>
      <name val="TH SarabunPSK"/>
      <family val="2"/>
    </font>
    <font>
      <b/>
      <sz val="18"/>
      <name val="TH SarabunPSK"/>
      <family val="2"/>
    </font>
    <font>
      <u/>
      <sz val="16"/>
      <name val="TH SarabunPSK"/>
      <family val="2"/>
    </font>
    <font>
      <sz val="16"/>
      <color rgb="FF0070C0"/>
      <name val="TH SarabunPSK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u/>
      <sz val="16"/>
      <color theme="1"/>
      <name val="TH SarabunPSK"/>
      <family val="2"/>
    </font>
    <font>
      <sz val="14"/>
      <color rgb="FFFF0000"/>
      <name val="Cordia New"/>
      <family val="2"/>
    </font>
    <font>
      <b/>
      <sz val="14"/>
      <color rgb="FFFF0000"/>
      <name val="Cordia New"/>
      <family val="2"/>
    </font>
    <font>
      <sz val="16"/>
      <color rgb="FF00B0F0"/>
      <name val="TH SarabunPSK"/>
      <family val="2"/>
    </font>
    <font>
      <b/>
      <sz val="16"/>
      <color rgb="FFFF0000"/>
      <name val="TH SarabunPSK"/>
      <family val="2"/>
    </font>
    <font>
      <sz val="16"/>
      <color rgb="FFFF0000"/>
      <name val="TH SarabunPSK"/>
      <family val="2"/>
    </font>
    <font>
      <sz val="10"/>
      <name val="Arial"/>
      <family val="2"/>
    </font>
    <font>
      <b/>
      <sz val="16"/>
      <color rgb="FF002060"/>
      <name val="TH SarabunPSK"/>
      <family val="2"/>
    </font>
    <font>
      <sz val="16"/>
      <color rgb="FF002060"/>
      <name val="TH SarabunPSK"/>
      <family val="2"/>
    </font>
    <font>
      <u/>
      <sz val="16"/>
      <color rgb="FF002060"/>
      <name val="TH SarabunPSK"/>
      <family val="2"/>
    </font>
    <font>
      <b/>
      <u/>
      <sz val="16"/>
      <color rgb="FFFF0000"/>
      <name val="TH SarabunPSK"/>
      <family val="2"/>
    </font>
    <font>
      <b/>
      <sz val="18"/>
      <color theme="1"/>
      <name val="TH SarabunPSK"/>
      <family val="2"/>
    </font>
    <font>
      <sz val="11"/>
      <color theme="1"/>
      <name val="TH SarabunPSK"/>
      <family val="2"/>
    </font>
    <font>
      <b/>
      <sz val="24"/>
      <name val="TH SarabunPSK"/>
      <family val="2"/>
    </font>
    <font>
      <sz val="10"/>
      <color theme="0"/>
      <name val="Arial"/>
      <family val="2"/>
    </font>
    <font>
      <b/>
      <sz val="20"/>
      <color rgb="FFFF0000"/>
      <name val="TH SarabunPSK"/>
      <family val="2"/>
    </font>
    <font>
      <b/>
      <u/>
      <sz val="20"/>
      <color rgb="FFFF0000"/>
      <name val="TH SarabunPSK"/>
      <family val="2"/>
    </font>
    <font>
      <sz val="10"/>
      <name val="TH SarabunPSK"/>
      <family val="2"/>
    </font>
    <font>
      <sz val="8"/>
      <name val="Arial"/>
      <charset val="222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499984740745262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</borders>
  <cellStyleXfs count="6">
    <xf numFmtId="0" fontId="0" fillId="0" borderId="0"/>
    <xf numFmtId="0" fontId="25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/>
    <xf numFmtId="0" fontId="25" fillId="0" borderId="0"/>
  </cellStyleXfs>
  <cellXfs count="417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7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3" fillId="0" borderId="11" xfId="0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 shrinkToFit="1"/>
    </xf>
    <xf numFmtId="0" fontId="6" fillId="0" borderId="0" xfId="0" applyFont="1"/>
    <xf numFmtId="0" fontId="0" fillId="0" borderId="0" xfId="0" applyAlignment="1">
      <alignment vertical="center"/>
    </xf>
    <xf numFmtId="0" fontId="2" fillId="0" borderId="13" xfId="0" applyFont="1" applyBorder="1" applyAlignment="1">
      <alignment horizontal="center" vertical="center" shrinkToFit="1"/>
    </xf>
    <xf numFmtId="0" fontId="9" fillId="2" borderId="9" xfId="0" applyFont="1" applyFill="1" applyBorder="1" applyAlignment="1">
      <alignment horizontal="center"/>
    </xf>
    <xf numFmtId="0" fontId="2" fillId="0" borderId="0" xfId="0" applyFont="1" applyAlignment="1">
      <alignment horizontal="center" vertical="center" shrinkToFit="1"/>
    </xf>
    <xf numFmtId="0" fontId="2" fillId="0" borderId="14" xfId="0" applyFont="1" applyBorder="1" applyAlignment="1">
      <alignment horizontal="center" vertical="center" shrinkToFit="1"/>
    </xf>
    <xf numFmtId="0" fontId="9" fillId="2" borderId="4" xfId="0" applyFont="1" applyFill="1" applyBorder="1" applyAlignment="1">
      <alignment horizontal="center"/>
    </xf>
    <xf numFmtId="0" fontId="2" fillId="0" borderId="15" xfId="0" applyFont="1" applyBorder="1" applyAlignment="1">
      <alignment horizontal="center" vertical="center" shrinkToFit="1"/>
    </xf>
    <xf numFmtId="0" fontId="2" fillId="0" borderId="16" xfId="0" applyFont="1" applyBorder="1" applyAlignment="1">
      <alignment horizontal="center" vertical="center" shrinkToFit="1"/>
    </xf>
    <xf numFmtId="0" fontId="3" fillId="2" borderId="17" xfId="0" applyFont="1" applyFill="1" applyBorder="1" applyAlignment="1">
      <alignment horizontal="center" vertical="center" shrinkToFit="1"/>
    </xf>
    <xf numFmtId="0" fontId="3" fillId="2" borderId="8" xfId="0" applyFont="1" applyFill="1" applyBorder="1" applyAlignment="1">
      <alignment horizontal="center" vertical="center" shrinkToFit="1"/>
    </xf>
    <xf numFmtId="0" fontId="9" fillId="2" borderId="10" xfId="0" applyFont="1" applyFill="1" applyBorder="1" applyAlignment="1">
      <alignment horizontal="center"/>
    </xf>
    <xf numFmtId="0" fontId="2" fillId="0" borderId="18" xfId="0" applyFont="1" applyBorder="1" applyAlignment="1">
      <alignment horizontal="center" vertical="center" shrinkToFit="1"/>
    </xf>
    <xf numFmtId="0" fontId="3" fillId="2" borderId="8" xfId="0" applyFont="1" applyFill="1" applyBorder="1" applyAlignment="1">
      <alignment horizontal="center"/>
    </xf>
    <xf numFmtId="0" fontId="3" fillId="2" borderId="8" xfId="0" applyFont="1" applyFill="1" applyBorder="1"/>
    <xf numFmtId="0" fontId="3" fillId="0" borderId="17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0" fillId="2" borderId="8" xfId="0" applyFill="1" applyBorder="1" applyAlignment="1" applyProtection="1">
      <alignment horizontal="center" shrinkToFit="1"/>
      <protection locked="0"/>
    </xf>
    <xf numFmtId="1" fontId="2" fillId="2" borderId="8" xfId="0" applyNumberFormat="1" applyFont="1" applyFill="1" applyBorder="1" applyAlignment="1">
      <alignment horizontal="center" shrinkToFit="1"/>
    </xf>
    <xf numFmtId="0" fontId="2" fillId="0" borderId="8" xfId="0" applyFont="1" applyBorder="1"/>
    <xf numFmtId="0" fontId="2" fillId="2" borderId="8" xfId="0" applyFont="1" applyFill="1" applyBorder="1"/>
    <xf numFmtId="0" fontId="8" fillId="0" borderId="4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shrinkToFit="1"/>
    </xf>
    <xf numFmtId="0" fontId="8" fillId="0" borderId="4" xfId="0" applyFont="1" applyBorder="1" applyAlignment="1">
      <alignment horizontal="center" shrinkToFit="1"/>
    </xf>
    <xf numFmtId="0" fontId="8" fillId="0" borderId="4" xfId="0" applyFont="1" applyBorder="1" applyAlignment="1">
      <alignment shrinkToFit="1"/>
    </xf>
    <xf numFmtId="3" fontId="8" fillId="0" borderId="4" xfId="0" applyNumberFormat="1" applyFont="1" applyBorder="1" applyAlignment="1">
      <alignment horizontal="center" shrinkToFit="1"/>
    </xf>
    <xf numFmtId="0" fontId="8" fillId="0" borderId="0" xfId="0" applyFont="1" applyAlignment="1">
      <alignment horizontal="center" shrinkToFit="1"/>
    </xf>
    <xf numFmtId="0" fontId="8" fillId="0" borderId="9" xfId="0" applyFont="1" applyBorder="1" applyAlignment="1">
      <alignment horizontal="left" shrinkToFit="1"/>
    </xf>
    <xf numFmtId="3" fontId="8" fillId="0" borderId="9" xfId="0" applyNumberFormat="1" applyFont="1" applyBorder="1" applyAlignment="1">
      <alignment horizontal="center" shrinkToFit="1"/>
    </xf>
    <xf numFmtId="0" fontId="8" fillId="0" borderId="9" xfId="0" applyFont="1" applyBorder="1" applyAlignment="1">
      <alignment horizontal="center" vertical="center" shrinkToFit="1"/>
    </xf>
    <xf numFmtId="3" fontId="8" fillId="0" borderId="9" xfId="0" applyNumberFormat="1" applyFont="1" applyBorder="1" applyAlignment="1">
      <alignment horizontal="center"/>
    </xf>
    <xf numFmtId="0" fontId="8" fillId="0" borderId="2" xfId="0" applyFont="1" applyBorder="1" applyAlignment="1">
      <alignment horizontal="center" vertical="center" shrinkToFit="1"/>
    </xf>
    <xf numFmtId="0" fontId="10" fillId="0" borderId="0" xfId="0" applyFont="1"/>
    <xf numFmtId="0" fontId="8" fillId="0" borderId="0" xfId="0" applyFont="1"/>
    <xf numFmtId="49" fontId="11" fillId="0" borderId="1" xfId="0" applyNumberFormat="1" applyFont="1" applyBorder="1" applyAlignment="1">
      <alignment horizontal="center"/>
    </xf>
    <xf numFmtId="49" fontId="11" fillId="0" borderId="1" xfId="0" applyNumberFormat="1" applyFont="1" applyBorder="1" applyAlignment="1">
      <alignment horizontal="centerContinuous"/>
    </xf>
    <xf numFmtId="49" fontId="11" fillId="0" borderId="0" xfId="0" applyNumberFormat="1" applyFont="1" applyAlignment="1">
      <alignment horizontal="center"/>
    </xf>
    <xf numFmtId="0" fontId="12" fillId="0" borderId="6" xfId="0" applyFont="1" applyBorder="1" applyAlignment="1">
      <alignment horizontal="centerContinuous" vertical="center" shrinkToFit="1"/>
    </xf>
    <xf numFmtId="0" fontId="12" fillId="0" borderId="0" xfId="0" applyFont="1" applyAlignment="1">
      <alignment horizontal="center" shrinkToFit="1"/>
    </xf>
    <xf numFmtId="0" fontId="12" fillId="0" borderId="6" xfId="0" applyFont="1" applyBorder="1" applyAlignment="1">
      <alignment horizontal="center" vertical="center" shrinkToFit="1"/>
    </xf>
    <xf numFmtId="0" fontId="12" fillId="0" borderId="6" xfId="0" applyFont="1" applyBorder="1" applyAlignment="1">
      <alignment horizontal="center" shrinkToFit="1"/>
    </xf>
    <xf numFmtId="0" fontId="12" fillId="0" borderId="5" xfId="0" applyFont="1" applyBorder="1" applyAlignment="1">
      <alignment horizontal="centerContinuous" vertical="center" shrinkToFit="1"/>
    </xf>
    <xf numFmtId="0" fontId="12" fillId="0" borderId="7" xfId="0" applyFont="1" applyBorder="1" applyAlignment="1">
      <alignment horizontal="center" shrinkToFit="1"/>
    </xf>
    <xf numFmtId="0" fontId="12" fillId="0" borderId="7" xfId="0" applyFont="1" applyBorder="1" applyAlignment="1">
      <alignment horizontal="centerContinuous" vertical="center" shrinkToFit="1"/>
    </xf>
    <xf numFmtId="0" fontId="8" fillId="0" borderId="2" xfId="0" applyFont="1" applyBorder="1" applyAlignment="1">
      <alignment horizontal="center" shrinkToFit="1"/>
    </xf>
    <xf numFmtId="0" fontId="8" fillId="0" borderId="2" xfId="0" applyFont="1" applyBorder="1" applyAlignment="1">
      <alignment shrinkToFit="1"/>
    </xf>
    <xf numFmtId="3" fontId="8" fillId="0" borderId="2" xfId="0" applyNumberFormat="1" applyFont="1" applyBorder="1" applyAlignment="1">
      <alignment horizontal="center" shrinkToFit="1"/>
    </xf>
    <xf numFmtId="0" fontId="8" fillId="0" borderId="9" xfId="0" applyFont="1" applyBorder="1" applyAlignment="1">
      <alignment shrinkToFit="1"/>
    </xf>
    <xf numFmtId="0" fontId="8" fillId="0" borderId="9" xfId="0" applyFont="1" applyBorder="1" applyAlignment="1">
      <alignment horizontal="center"/>
    </xf>
    <xf numFmtId="0" fontId="8" fillId="0" borderId="10" xfId="0" applyFont="1" applyBorder="1" applyAlignment="1">
      <alignment shrinkToFit="1"/>
    </xf>
    <xf numFmtId="0" fontId="12" fillId="0" borderId="10" xfId="0" applyFont="1" applyBorder="1" applyAlignment="1">
      <alignment horizontal="center" shrinkToFit="1"/>
    </xf>
    <xf numFmtId="3" fontId="12" fillId="0" borderId="10" xfId="0" applyNumberFormat="1" applyFont="1" applyBorder="1" applyAlignment="1">
      <alignment horizontal="center" shrinkToFit="1"/>
    </xf>
    <xf numFmtId="0" fontId="12" fillId="0" borderId="10" xfId="0" applyFont="1" applyBorder="1" applyAlignment="1">
      <alignment shrinkToFit="1"/>
    </xf>
    <xf numFmtId="0" fontId="8" fillId="0" borderId="0" xfId="0" applyFont="1" applyAlignment="1">
      <alignment shrinkToFit="1"/>
    </xf>
    <xf numFmtId="3" fontId="8" fillId="0" borderId="0" xfId="0" applyNumberFormat="1" applyFont="1" applyAlignment="1">
      <alignment shrinkToFit="1"/>
    </xf>
    <xf numFmtId="0" fontId="15" fillId="0" borderId="0" xfId="0" applyFont="1" applyAlignment="1">
      <alignment horizontal="left" shrinkToFit="1"/>
    </xf>
    <xf numFmtId="0" fontId="8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0" fontId="16" fillId="0" borderId="9" xfId="0" applyFont="1" applyBorder="1" applyAlignment="1">
      <alignment horizontal="left" shrinkToFit="1"/>
    </xf>
    <xf numFmtId="0" fontId="16" fillId="0" borderId="2" xfId="0" applyFont="1" applyBorder="1" applyAlignment="1">
      <alignment horizontal="center" vertical="center" shrinkToFit="1"/>
    </xf>
    <xf numFmtId="49" fontId="12" fillId="0" borderId="1" xfId="0" applyNumberFormat="1" applyFont="1" applyBorder="1" applyAlignment="1">
      <alignment horizontal="center"/>
    </xf>
    <xf numFmtId="49" fontId="12" fillId="0" borderId="1" xfId="0" applyNumberFormat="1" applyFont="1" applyBorder="1" applyAlignment="1">
      <alignment horizontal="centerContinuous"/>
    </xf>
    <xf numFmtId="49" fontId="12" fillId="0" borderId="0" xfId="0" applyNumberFormat="1" applyFont="1" applyAlignment="1">
      <alignment horizontal="center"/>
    </xf>
    <xf numFmtId="0" fontId="8" fillId="0" borderId="4" xfId="0" applyFont="1" applyBorder="1" applyAlignment="1">
      <alignment horizontal="left" shrinkToFit="1"/>
    </xf>
    <xf numFmtId="0" fontId="8" fillId="0" borderId="10" xfId="0" applyFont="1" applyBorder="1" applyAlignment="1">
      <alignment horizontal="center" shrinkToFit="1"/>
    </xf>
    <xf numFmtId="0" fontId="8" fillId="0" borderId="10" xfId="0" applyFont="1" applyBorder="1" applyAlignment="1">
      <alignment horizontal="left" shrinkToFit="1"/>
    </xf>
    <xf numFmtId="3" fontId="8" fillId="0" borderId="10" xfId="0" applyNumberFormat="1" applyFont="1" applyBorder="1" applyAlignment="1">
      <alignment horizontal="center" shrinkToFit="1"/>
    </xf>
    <xf numFmtId="0" fontId="12" fillId="0" borderId="0" xfId="0" applyFont="1" applyAlignment="1">
      <alignment vertical="center" shrinkToFit="1"/>
    </xf>
    <xf numFmtId="0" fontId="12" fillId="0" borderId="0" xfId="0" applyFont="1" applyAlignment="1">
      <alignment shrinkToFit="1"/>
    </xf>
    <xf numFmtId="0" fontId="12" fillId="0" borderId="7" xfId="0" applyFont="1" applyBorder="1" applyAlignment="1">
      <alignment vertical="center" shrinkToFit="1"/>
    </xf>
    <xf numFmtId="0" fontId="12" fillId="0" borderId="2" xfId="0" applyFont="1" applyBorder="1" applyAlignment="1">
      <alignment horizontal="center" shrinkToFit="1"/>
    </xf>
    <xf numFmtId="0" fontId="8" fillId="0" borderId="2" xfId="0" applyFont="1" applyBorder="1" applyAlignment="1">
      <alignment horizontal="left" shrinkToFit="1"/>
    </xf>
    <xf numFmtId="0" fontId="8" fillId="0" borderId="7" xfId="0" applyFont="1" applyBorder="1" applyAlignment="1">
      <alignment horizontal="center" shrinkToFit="1"/>
    </xf>
    <xf numFmtId="0" fontId="8" fillId="0" borderId="7" xfId="0" applyFont="1" applyBorder="1" applyAlignment="1">
      <alignment horizontal="left" shrinkToFit="1"/>
    </xf>
    <xf numFmtId="3" fontId="8" fillId="0" borderId="7" xfId="0" applyNumberFormat="1" applyFont="1" applyBorder="1" applyAlignment="1">
      <alignment horizontal="center" shrinkToFit="1"/>
    </xf>
    <xf numFmtId="0" fontId="8" fillId="0" borderId="0" xfId="0" applyFont="1" applyAlignment="1">
      <alignment horizontal="left" shrinkToFit="1"/>
    </xf>
    <xf numFmtId="0" fontId="12" fillId="0" borderId="28" xfId="0" applyFont="1" applyBorder="1" applyAlignment="1">
      <alignment horizontal="center" vertical="center" shrinkToFit="1"/>
    </xf>
    <xf numFmtId="0" fontId="12" fillId="0" borderId="28" xfId="0" quotePrefix="1" applyFont="1" applyBorder="1" applyAlignment="1">
      <alignment horizontal="center" vertical="center" shrinkToFit="1"/>
    </xf>
    <xf numFmtId="0" fontId="12" fillId="0" borderId="0" xfId="0" applyFont="1" applyAlignment="1">
      <alignment horizontal="center" vertical="center" shrinkToFit="1"/>
    </xf>
    <xf numFmtId="0" fontId="14" fillId="0" borderId="0" xfId="0" applyFont="1" applyAlignment="1">
      <alignment horizontal="right"/>
    </xf>
    <xf numFmtId="0" fontId="8" fillId="0" borderId="0" xfId="0" applyFont="1" applyAlignment="1">
      <alignment horizontal="center" vertical="center" shrinkToFit="1"/>
    </xf>
    <xf numFmtId="0" fontId="8" fillId="0" borderId="0" xfId="0" applyFont="1" applyAlignment="1">
      <alignment vertical="center" shrinkToFit="1"/>
    </xf>
    <xf numFmtId="0" fontId="8" fillId="4" borderId="4" xfId="0" applyFont="1" applyFill="1" applyBorder="1" applyAlignment="1">
      <alignment horizontal="center" shrinkToFit="1"/>
    </xf>
    <xf numFmtId="3" fontId="8" fillId="4" borderId="4" xfId="0" applyNumberFormat="1" applyFont="1" applyFill="1" applyBorder="1" applyAlignment="1">
      <alignment horizontal="center" shrinkToFit="1"/>
    </xf>
    <xf numFmtId="0" fontId="8" fillId="4" borderId="2" xfId="0" applyFont="1" applyFill="1" applyBorder="1" applyAlignment="1">
      <alignment horizontal="center" shrinkToFit="1"/>
    </xf>
    <xf numFmtId="0" fontId="12" fillId="4" borderId="2" xfId="0" applyFont="1" applyFill="1" applyBorder="1" applyAlignment="1">
      <alignment horizontal="center" shrinkToFit="1"/>
    </xf>
    <xf numFmtId="3" fontId="8" fillId="4" borderId="2" xfId="0" applyNumberFormat="1" applyFont="1" applyFill="1" applyBorder="1" applyAlignment="1">
      <alignment horizontal="center" shrinkToFit="1"/>
    </xf>
    <xf numFmtId="0" fontId="8" fillId="4" borderId="2" xfId="0" applyFont="1" applyFill="1" applyBorder="1" applyAlignment="1">
      <alignment horizontal="left" shrinkToFit="1"/>
    </xf>
    <xf numFmtId="0" fontId="12" fillId="4" borderId="9" xfId="0" applyFont="1" applyFill="1" applyBorder="1" applyAlignment="1">
      <alignment horizontal="center" shrinkToFit="1"/>
    </xf>
    <xf numFmtId="0" fontId="8" fillId="4" borderId="9" xfId="0" applyFont="1" applyFill="1" applyBorder="1" applyAlignment="1">
      <alignment horizontal="left" shrinkToFit="1"/>
    </xf>
    <xf numFmtId="0" fontId="8" fillId="4" borderId="9" xfId="0" applyFont="1" applyFill="1" applyBorder="1" applyAlignment="1">
      <alignment horizontal="center" shrinkToFit="1"/>
    </xf>
    <xf numFmtId="3" fontId="8" fillId="4" borderId="9" xfId="0" applyNumberFormat="1" applyFont="1" applyFill="1" applyBorder="1" applyAlignment="1">
      <alignment horizontal="center" shrinkToFit="1"/>
    </xf>
    <xf numFmtId="0" fontId="8" fillId="4" borderId="10" xfId="0" applyFont="1" applyFill="1" applyBorder="1" applyAlignment="1">
      <alignment horizontal="left" shrinkToFit="1"/>
    </xf>
    <xf numFmtId="0" fontId="8" fillId="4" borderId="10" xfId="0" applyFont="1" applyFill="1" applyBorder="1" applyAlignment="1">
      <alignment horizontal="center" shrinkToFit="1"/>
    </xf>
    <xf numFmtId="3" fontId="8" fillId="4" borderId="10" xfId="0" applyNumberFormat="1" applyFont="1" applyFill="1" applyBorder="1" applyAlignment="1">
      <alignment horizontal="center" shrinkToFit="1"/>
    </xf>
    <xf numFmtId="0" fontId="20" fillId="0" borderId="0" xfId="0" applyFont="1"/>
    <xf numFmtId="0" fontId="21" fillId="0" borderId="0" xfId="0" applyFont="1"/>
    <xf numFmtId="0" fontId="12" fillId="0" borderId="7" xfId="0" applyFont="1" applyBorder="1" applyAlignment="1">
      <alignment horizontal="center" vertical="center" shrinkToFit="1"/>
    </xf>
    <xf numFmtId="0" fontId="12" fillId="0" borderId="5" xfId="0" applyFont="1" applyBorder="1" applyAlignment="1">
      <alignment horizontal="center" vertical="center" shrinkToFit="1"/>
    </xf>
    <xf numFmtId="0" fontId="10" fillId="0" borderId="0" xfId="0" applyFont="1" applyAlignment="1">
      <alignment shrinkToFit="1"/>
    </xf>
    <xf numFmtId="0" fontId="8" fillId="0" borderId="0" xfId="0" applyFont="1" applyAlignment="1">
      <alignment horizontal="left" vertical="center" shrinkToFit="1"/>
    </xf>
    <xf numFmtId="49" fontId="12" fillId="0" borderId="1" xfId="0" applyNumberFormat="1" applyFont="1" applyBorder="1" applyAlignment="1">
      <alignment horizontal="center" shrinkToFit="1"/>
    </xf>
    <xf numFmtId="49" fontId="12" fillId="0" borderId="1" xfId="0" applyNumberFormat="1" applyFont="1" applyBorder="1" applyAlignment="1">
      <alignment horizontal="centerContinuous" shrinkToFit="1"/>
    </xf>
    <xf numFmtId="49" fontId="12" fillId="0" borderId="0" xfId="0" applyNumberFormat="1" applyFont="1" applyAlignment="1">
      <alignment horizontal="center" shrinkToFit="1"/>
    </xf>
    <xf numFmtId="0" fontId="12" fillId="0" borderId="0" xfId="0" applyFont="1" applyAlignment="1">
      <alignment horizontal="right" shrinkToFit="1"/>
    </xf>
    <xf numFmtId="0" fontId="12" fillId="0" borderId="0" xfId="0" applyFont="1" applyAlignment="1">
      <alignment horizontal="right"/>
    </xf>
    <xf numFmtId="0" fontId="8" fillId="4" borderId="4" xfId="0" applyFont="1" applyFill="1" applyBorder="1" applyAlignment="1">
      <alignment horizontal="left" shrinkToFit="1"/>
    </xf>
    <xf numFmtId="3" fontId="8" fillId="0" borderId="25" xfId="0" applyNumberFormat="1" applyFont="1" applyBorder="1" applyAlignment="1">
      <alignment horizontal="center" shrinkToFit="1"/>
    </xf>
    <xf numFmtId="0" fontId="8" fillId="0" borderId="25" xfId="0" applyFont="1" applyBorder="1" applyAlignment="1">
      <alignment horizontal="center" shrinkToFit="1"/>
    </xf>
    <xf numFmtId="0" fontId="12" fillId="0" borderId="25" xfId="0" applyFont="1" applyBorder="1" applyAlignment="1">
      <alignment horizontal="center" shrinkToFit="1"/>
    </xf>
    <xf numFmtId="3" fontId="8" fillId="0" borderId="0" xfId="0" applyNumberFormat="1" applyFont="1" applyAlignment="1">
      <alignment horizontal="center" shrinkToFit="1"/>
    </xf>
    <xf numFmtId="0" fontId="8" fillId="0" borderId="4" xfId="0" applyFont="1" applyBorder="1" applyAlignment="1">
      <alignment vertical="center" shrinkToFit="1"/>
    </xf>
    <xf numFmtId="3" fontId="8" fillId="0" borderId="4" xfId="0" applyNumberFormat="1" applyFont="1" applyBorder="1" applyAlignment="1">
      <alignment horizontal="center" vertical="center" shrinkToFit="1"/>
    </xf>
    <xf numFmtId="0" fontId="8" fillId="0" borderId="9" xfId="0" applyFont="1" applyBorder="1" applyAlignment="1">
      <alignment horizontal="left" vertical="center" shrinkToFit="1"/>
    </xf>
    <xf numFmtId="0" fontId="8" fillId="0" borderId="20" xfId="0" applyFont="1" applyBorder="1" applyAlignment="1">
      <alignment horizontal="center" vertical="center" shrinkToFit="1"/>
    </xf>
    <xf numFmtId="3" fontId="8" fillId="0" borderId="9" xfId="0" applyNumberFormat="1" applyFont="1" applyBorder="1" applyAlignment="1">
      <alignment horizontal="center" vertical="center" shrinkToFit="1"/>
    </xf>
    <xf numFmtId="0" fontId="16" fillId="0" borderId="9" xfId="0" applyFont="1" applyBorder="1" applyAlignment="1">
      <alignment horizontal="left" vertical="center" shrinkToFit="1"/>
    </xf>
    <xf numFmtId="0" fontId="16" fillId="0" borderId="9" xfId="0" applyFont="1" applyBorder="1" applyAlignment="1">
      <alignment horizontal="center" vertical="center" shrinkToFit="1"/>
    </xf>
    <xf numFmtId="3" fontId="16" fillId="0" borderId="9" xfId="0" applyNumberFormat="1" applyFont="1" applyBorder="1" applyAlignment="1">
      <alignment horizontal="center" vertical="center" shrinkToFit="1"/>
    </xf>
    <xf numFmtId="0" fontId="12" fillId="0" borderId="0" xfId="0" applyFont="1" applyAlignment="1">
      <alignment horizontal="right" vertical="center" shrinkToFit="1"/>
    </xf>
    <xf numFmtId="49" fontId="12" fillId="0" borderId="1" xfId="0" applyNumberFormat="1" applyFont="1" applyBorder="1" applyAlignment="1">
      <alignment horizontal="center" vertical="center" shrinkToFit="1"/>
    </xf>
    <xf numFmtId="49" fontId="12" fillId="0" borderId="1" xfId="0" applyNumberFormat="1" applyFont="1" applyBorder="1" applyAlignment="1">
      <alignment horizontal="centerContinuous" vertical="center" shrinkToFit="1"/>
    </xf>
    <xf numFmtId="49" fontId="12" fillId="0" borderId="0" xfId="0" applyNumberFormat="1" applyFont="1" applyAlignment="1">
      <alignment horizontal="center" vertical="center" shrinkToFit="1"/>
    </xf>
    <xf numFmtId="0" fontId="8" fillId="0" borderId="10" xfId="0" applyFont="1" applyBorder="1" applyAlignment="1">
      <alignment vertical="center" shrinkToFit="1"/>
    </xf>
    <xf numFmtId="0" fontId="12" fillId="0" borderId="10" xfId="0" applyFont="1" applyBorder="1" applyAlignment="1">
      <alignment horizontal="center" vertical="center" shrinkToFit="1"/>
    </xf>
    <xf numFmtId="3" fontId="12" fillId="0" borderId="10" xfId="0" applyNumberFormat="1" applyFont="1" applyBorder="1" applyAlignment="1">
      <alignment horizontal="center" vertical="center" shrinkToFit="1"/>
    </xf>
    <xf numFmtId="0" fontId="12" fillId="0" borderId="20" xfId="0" applyFont="1" applyBorder="1" applyAlignment="1">
      <alignment vertical="center" shrinkToFit="1"/>
    </xf>
    <xf numFmtId="0" fontId="12" fillId="0" borderId="20" xfId="0" applyFont="1" applyBorder="1" applyAlignment="1">
      <alignment horizontal="center" vertical="center" shrinkToFit="1"/>
    </xf>
    <xf numFmtId="3" fontId="12" fillId="0" borderId="20" xfId="0" applyNumberFormat="1" applyFont="1" applyBorder="1" applyAlignment="1">
      <alignment horizontal="center" vertical="center" shrinkToFit="1"/>
    </xf>
    <xf numFmtId="0" fontId="8" fillId="0" borderId="20" xfId="0" applyFont="1" applyBorder="1" applyAlignment="1">
      <alignment vertical="center" shrinkToFit="1"/>
    </xf>
    <xf numFmtId="3" fontId="8" fillId="0" borderId="0" xfId="0" applyNumberFormat="1" applyFont="1" applyAlignment="1">
      <alignment vertical="center" shrinkToFit="1"/>
    </xf>
    <xf numFmtId="0" fontId="15" fillId="0" borderId="0" xfId="0" applyFont="1" applyAlignment="1">
      <alignment horizontal="left" vertical="center" shrinkToFit="1"/>
    </xf>
    <xf numFmtId="0" fontId="16" fillId="0" borderId="9" xfId="0" applyFont="1" applyBorder="1" applyAlignment="1">
      <alignment vertical="center" shrinkToFit="1"/>
    </xf>
    <xf numFmtId="3" fontId="22" fillId="0" borderId="9" xfId="0" applyNumberFormat="1" applyFont="1" applyBorder="1" applyAlignment="1">
      <alignment horizontal="center" vertical="center" shrinkToFit="1"/>
    </xf>
    <xf numFmtId="0" fontId="15" fillId="0" borderId="3" xfId="0" applyFont="1" applyBorder="1" applyAlignment="1">
      <alignment horizontal="left" vertical="center" shrinkToFit="1"/>
    </xf>
    <xf numFmtId="0" fontId="12" fillId="0" borderId="10" xfId="0" applyFont="1" applyBorder="1" applyAlignment="1">
      <alignment vertical="center" shrinkToFit="1"/>
    </xf>
    <xf numFmtId="0" fontId="24" fillId="0" borderId="9" xfId="0" applyFont="1" applyBorder="1" applyAlignment="1">
      <alignment horizontal="left" vertical="center" shrinkToFit="1"/>
    </xf>
    <xf numFmtId="0" fontId="24" fillId="0" borderId="9" xfId="0" applyFont="1" applyBorder="1" applyAlignment="1">
      <alignment horizontal="center" vertical="center" shrinkToFit="1"/>
    </xf>
    <xf numFmtId="0" fontId="24" fillId="0" borderId="2" xfId="0" applyFont="1" applyBorder="1" applyAlignment="1">
      <alignment horizontal="center" vertical="center" shrinkToFit="1"/>
    </xf>
    <xf numFmtId="3" fontId="24" fillId="0" borderId="9" xfId="0" applyNumberFormat="1" applyFont="1" applyBorder="1" applyAlignment="1">
      <alignment horizontal="center" vertical="center" shrinkToFit="1"/>
    </xf>
    <xf numFmtId="3" fontId="23" fillId="0" borderId="9" xfId="0" applyNumberFormat="1" applyFont="1" applyBorder="1" applyAlignment="1">
      <alignment horizontal="center" vertical="center" shrinkToFit="1"/>
    </xf>
    <xf numFmtId="0" fontId="13" fillId="0" borderId="0" xfId="0" applyFont="1" applyAlignment="1">
      <alignment horizontal="left"/>
    </xf>
    <xf numFmtId="3" fontId="24" fillId="0" borderId="2" xfId="0" applyNumberFormat="1" applyFont="1" applyBorder="1" applyAlignment="1">
      <alignment horizontal="center" shrinkToFit="1"/>
    </xf>
    <xf numFmtId="0" fontId="24" fillId="0" borderId="0" xfId="0" applyFont="1" applyAlignment="1">
      <alignment vertical="center" shrinkToFit="1"/>
    </xf>
    <xf numFmtId="0" fontId="18" fillId="2" borderId="6" xfId="0" applyFont="1" applyFill="1" applyBorder="1" applyAlignment="1">
      <alignment horizontal="center" shrinkToFit="1"/>
    </xf>
    <xf numFmtId="0" fontId="17" fillId="0" borderId="0" xfId="0" applyFont="1" applyAlignment="1">
      <alignment shrinkToFit="1"/>
    </xf>
    <xf numFmtId="0" fontId="18" fillId="2" borderId="5" xfId="0" applyFont="1" applyFill="1" applyBorder="1" applyAlignment="1">
      <alignment horizontal="center" shrinkToFit="1"/>
    </xf>
    <xf numFmtId="0" fontId="18" fillId="2" borderId="7" xfId="0" applyFont="1" applyFill="1" applyBorder="1" applyAlignment="1">
      <alignment horizontal="center" shrinkToFit="1"/>
    </xf>
    <xf numFmtId="0" fontId="18" fillId="0" borderId="0" xfId="0" applyFont="1" applyAlignment="1">
      <alignment horizontal="center" shrinkToFit="1"/>
    </xf>
    <xf numFmtId="0" fontId="18" fillId="0" borderId="0" xfId="0" applyFont="1" applyAlignment="1">
      <alignment shrinkToFit="1"/>
    </xf>
    <xf numFmtId="0" fontId="19" fillId="0" borderId="0" xfId="0" applyFont="1" applyAlignment="1">
      <alignment horizontal="right" shrinkToFit="1"/>
    </xf>
    <xf numFmtId="0" fontId="17" fillId="0" borderId="0" xfId="0" applyFont="1" applyAlignment="1">
      <alignment horizontal="right" shrinkToFit="1"/>
    </xf>
    <xf numFmtId="0" fontId="8" fillId="0" borderId="7" xfId="0" applyFont="1" applyBorder="1" applyAlignment="1">
      <alignment vertical="center" shrinkToFit="1"/>
    </xf>
    <xf numFmtId="3" fontId="12" fillId="0" borderId="7" xfId="0" applyNumberFormat="1" applyFont="1" applyBorder="1" applyAlignment="1">
      <alignment horizontal="center" vertical="center" shrinkToFit="1"/>
    </xf>
    <xf numFmtId="0" fontId="12" fillId="0" borderId="5" xfId="0" applyFont="1" applyBorder="1" applyAlignment="1">
      <alignment vertical="center" shrinkToFit="1"/>
    </xf>
    <xf numFmtId="3" fontId="12" fillId="0" borderId="5" xfId="0" applyNumberFormat="1" applyFont="1" applyBorder="1" applyAlignment="1">
      <alignment horizontal="center" vertical="center" shrinkToFit="1"/>
    </xf>
    <xf numFmtId="0" fontId="8" fillId="0" borderId="5" xfId="0" applyFont="1" applyBorder="1" applyAlignment="1">
      <alignment vertical="center" shrinkToFit="1"/>
    </xf>
    <xf numFmtId="0" fontId="8" fillId="0" borderId="10" xfId="0" applyFont="1" applyBorder="1" applyAlignment="1">
      <alignment horizontal="center" vertical="center" shrinkToFit="1"/>
    </xf>
    <xf numFmtId="0" fontId="8" fillId="0" borderId="10" xfId="0" applyFont="1" applyBorder="1" applyAlignment="1">
      <alignment horizontal="left" vertical="center" shrinkToFit="1"/>
    </xf>
    <xf numFmtId="3" fontId="8" fillId="0" borderId="10" xfId="0" applyNumberFormat="1" applyFont="1" applyBorder="1" applyAlignment="1">
      <alignment horizontal="center" vertical="center" shrinkToFit="1"/>
    </xf>
    <xf numFmtId="0" fontId="12" fillId="6" borderId="6" xfId="0" applyFont="1" applyFill="1" applyBorder="1" applyAlignment="1">
      <alignment horizontal="center" vertical="center" shrinkToFit="1"/>
    </xf>
    <xf numFmtId="0" fontId="12" fillId="6" borderId="6" xfId="0" applyFont="1" applyFill="1" applyBorder="1" applyAlignment="1">
      <alignment horizontal="centerContinuous" vertical="center" shrinkToFit="1"/>
    </xf>
    <xf numFmtId="0" fontId="12" fillId="6" borderId="5" xfId="0" applyFont="1" applyFill="1" applyBorder="1" applyAlignment="1">
      <alignment horizontal="center" vertical="center" shrinkToFit="1"/>
    </xf>
    <xf numFmtId="0" fontId="12" fillId="6" borderId="28" xfId="0" applyFont="1" applyFill="1" applyBorder="1" applyAlignment="1">
      <alignment horizontal="center" vertical="center" shrinkToFit="1"/>
    </xf>
    <xf numFmtId="0" fontId="12" fillId="6" borderId="28" xfId="0" quotePrefix="1" applyFont="1" applyFill="1" applyBorder="1" applyAlignment="1">
      <alignment horizontal="center" vertical="center" shrinkToFit="1"/>
    </xf>
    <xf numFmtId="0" fontId="12" fillId="6" borderId="5" xfId="0" applyFont="1" applyFill="1" applyBorder="1" applyAlignment="1">
      <alignment horizontal="centerContinuous" vertical="center" shrinkToFit="1"/>
    </xf>
    <xf numFmtId="0" fontId="12" fillId="6" borderId="7" xfId="0" applyFont="1" applyFill="1" applyBorder="1" applyAlignment="1">
      <alignment horizontal="center" vertical="center" shrinkToFit="1"/>
    </xf>
    <xf numFmtId="0" fontId="12" fillId="6" borderId="7" xfId="0" applyFont="1" applyFill="1" applyBorder="1" applyAlignment="1">
      <alignment horizontal="centerContinuous" vertical="center" shrinkToFit="1"/>
    </xf>
    <xf numFmtId="0" fontId="8" fillId="0" borderId="0" xfId="1" quotePrefix="1" applyFont="1"/>
    <xf numFmtId="0" fontId="8" fillId="7" borderId="4" xfId="0" applyFont="1" applyFill="1" applyBorder="1" applyAlignment="1">
      <alignment horizontal="left" shrinkToFit="1"/>
    </xf>
    <xf numFmtId="0" fontId="8" fillId="7" borderId="4" xfId="0" applyFont="1" applyFill="1" applyBorder="1" applyAlignment="1">
      <alignment horizontal="center" shrinkToFit="1"/>
    </xf>
    <xf numFmtId="3" fontId="8" fillId="7" borderId="4" xfId="0" applyNumberFormat="1" applyFont="1" applyFill="1" applyBorder="1" applyAlignment="1">
      <alignment horizontal="center" shrinkToFit="1"/>
    </xf>
    <xf numFmtId="0" fontId="8" fillId="7" borderId="2" xfId="0" applyFont="1" applyFill="1" applyBorder="1" applyAlignment="1">
      <alignment horizontal="left" shrinkToFit="1"/>
    </xf>
    <xf numFmtId="0" fontId="8" fillId="7" borderId="2" xfId="0" applyFont="1" applyFill="1" applyBorder="1" applyAlignment="1">
      <alignment horizontal="center" shrinkToFit="1"/>
    </xf>
    <xf numFmtId="3" fontId="8" fillId="7" borderId="2" xfId="0" applyNumberFormat="1" applyFont="1" applyFill="1" applyBorder="1" applyAlignment="1">
      <alignment horizontal="center" shrinkToFit="1"/>
    </xf>
    <xf numFmtId="0" fontId="8" fillId="7" borderId="7" xfId="0" applyFont="1" applyFill="1" applyBorder="1" applyAlignment="1">
      <alignment horizontal="left" shrinkToFit="1"/>
    </xf>
    <xf numFmtId="0" fontId="8" fillId="7" borderId="7" xfId="0" applyFont="1" applyFill="1" applyBorder="1" applyAlignment="1">
      <alignment horizontal="center" shrinkToFit="1"/>
    </xf>
    <xf numFmtId="3" fontId="8" fillId="7" borderId="7" xfId="0" applyNumberFormat="1" applyFont="1" applyFill="1" applyBorder="1" applyAlignment="1">
      <alignment horizontal="center" shrinkToFit="1"/>
    </xf>
    <xf numFmtId="0" fontId="12" fillId="7" borderId="2" xfId="0" applyFont="1" applyFill="1" applyBorder="1" applyAlignment="1">
      <alignment horizontal="center" shrinkToFit="1"/>
    </xf>
    <xf numFmtId="0" fontId="12" fillId="7" borderId="9" xfId="0" applyFont="1" applyFill="1" applyBorder="1" applyAlignment="1">
      <alignment shrinkToFit="1"/>
    </xf>
    <xf numFmtId="0" fontId="27" fillId="0" borderId="9" xfId="0" applyFont="1" applyBorder="1" applyAlignment="1">
      <alignment horizontal="left" vertical="center" shrinkToFit="1"/>
    </xf>
    <xf numFmtId="0" fontId="27" fillId="0" borderId="9" xfId="0" applyFont="1" applyBorder="1" applyAlignment="1">
      <alignment horizontal="center" vertical="center" shrinkToFit="1"/>
    </xf>
    <xf numFmtId="3" fontId="27" fillId="0" borderId="9" xfId="0" applyNumberFormat="1" applyFont="1" applyBorder="1" applyAlignment="1">
      <alignment horizontal="center" vertical="center" shrinkToFit="1"/>
    </xf>
    <xf numFmtId="0" fontId="17" fillId="0" borderId="9" xfId="0" applyFont="1" applyBorder="1" applyAlignment="1">
      <alignment horizontal="left" vertical="center" shrinkToFit="1"/>
    </xf>
    <xf numFmtId="0" fontId="17" fillId="0" borderId="9" xfId="0" applyFont="1" applyBorder="1" applyAlignment="1">
      <alignment horizontal="center" vertical="center" shrinkToFit="1"/>
    </xf>
    <xf numFmtId="3" fontId="17" fillId="0" borderId="9" xfId="0" applyNumberFormat="1" applyFont="1" applyBorder="1" applyAlignment="1">
      <alignment horizontal="center" vertical="center" shrinkToFit="1"/>
    </xf>
    <xf numFmtId="0" fontId="18" fillId="0" borderId="0" xfId="0" applyFont="1" applyAlignment="1">
      <alignment horizontal="center"/>
    </xf>
    <xf numFmtId="0" fontId="18" fillId="0" borderId="6" xfId="0" applyFont="1" applyBorder="1" applyAlignment="1">
      <alignment horizontal="center" vertical="center" shrinkToFit="1"/>
    </xf>
    <xf numFmtId="0" fontId="18" fillId="0" borderId="6" xfId="0" applyFont="1" applyBorder="1" applyAlignment="1">
      <alignment horizontal="center" shrinkToFit="1"/>
    </xf>
    <xf numFmtId="0" fontId="18" fillId="0" borderId="5" xfId="0" applyFont="1" applyBorder="1" applyAlignment="1">
      <alignment horizontal="center" vertical="center" shrinkToFit="1"/>
    </xf>
    <xf numFmtId="0" fontId="18" fillId="0" borderId="7" xfId="0" applyFont="1" applyBorder="1" applyAlignment="1">
      <alignment horizontal="center" vertical="center" shrinkToFit="1"/>
    </xf>
    <xf numFmtId="49" fontId="18" fillId="0" borderId="7" xfId="0" applyNumberFormat="1" applyFont="1" applyBorder="1" applyAlignment="1">
      <alignment horizontal="center" vertical="center" shrinkToFit="1"/>
    </xf>
    <xf numFmtId="0" fontId="18" fillId="0" borderId="2" xfId="0" applyFont="1" applyBorder="1" applyAlignment="1">
      <alignment horizontal="center" shrinkToFit="1"/>
    </xf>
    <xf numFmtId="0" fontId="18" fillId="0" borderId="2" xfId="0" applyFont="1" applyBorder="1" applyAlignment="1">
      <alignment shrinkToFit="1"/>
    </xf>
    <xf numFmtId="0" fontId="18" fillId="0" borderId="2" xfId="0" applyFont="1" applyBorder="1" applyAlignment="1">
      <alignment horizontal="center" vertical="center" shrinkToFit="1"/>
    </xf>
    <xf numFmtId="0" fontId="18" fillId="0" borderId="9" xfId="0" applyFont="1" applyBorder="1" applyAlignment="1">
      <alignment horizontal="center" shrinkToFit="1"/>
    </xf>
    <xf numFmtId="0" fontId="18" fillId="0" borderId="9" xfId="0" applyFont="1" applyBorder="1" applyAlignment="1">
      <alignment shrinkToFit="1"/>
    </xf>
    <xf numFmtId="0" fontId="18" fillId="0" borderId="9" xfId="0" applyFont="1" applyBorder="1" applyAlignment="1">
      <alignment horizontal="center" vertical="center" shrinkToFit="1"/>
    </xf>
    <xf numFmtId="0" fontId="18" fillId="0" borderId="20" xfId="0" applyFont="1" applyBorder="1" applyAlignment="1">
      <alignment horizontal="center" shrinkToFit="1"/>
    </xf>
    <xf numFmtId="0" fontId="18" fillId="0" borderId="20" xfId="0" applyFont="1" applyBorder="1" applyAlignment="1">
      <alignment shrinkToFit="1"/>
    </xf>
    <xf numFmtId="0" fontId="18" fillId="0" borderId="20" xfId="0" applyFont="1" applyBorder="1" applyAlignment="1">
      <alignment horizontal="center" vertical="center" shrinkToFit="1"/>
    </xf>
    <xf numFmtId="0" fontId="18" fillId="5" borderId="8" xfId="0" applyFont="1" applyFill="1" applyBorder="1" applyAlignment="1">
      <alignment horizontal="center" shrinkToFit="1"/>
    </xf>
    <xf numFmtId="0" fontId="18" fillId="5" borderId="8" xfId="0" applyFont="1" applyFill="1" applyBorder="1" applyAlignment="1">
      <alignment shrinkToFit="1"/>
    </xf>
    <xf numFmtId="0" fontId="18" fillId="8" borderId="9" xfId="0" applyFont="1" applyFill="1" applyBorder="1" applyAlignment="1">
      <alignment horizontal="center" shrinkToFit="1"/>
    </xf>
    <xf numFmtId="0" fontId="18" fillId="0" borderId="30" xfId="0" applyFont="1" applyBorder="1" applyAlignment="1">
      <alignment horizontal="center" shrinkToFit="1"/>
    </xf>
    <xf numFmtId="0" fontId="18" fillId="0" borderId="12" xfId="0" applyFont="1" applyBorder="1" applyAlignment="1">
      <alignment horizontal="center" vertical="center" shrinkToFit="1"/>
    </xf>
    <xf numFmtId="0" fontId="18" fillId="8" borderId="2" xfId="0" applyFont="1" applyFill="1" applyBorder="1" applyAlignment="1">
      <alignment horizontal="center" shrinkToFit="1"/>
    </xf>
    <xf numFmtId="49" fontId="18" fillId="0" borderId="7" xfId="0" applyNumberFormat="1" applyFont="1" applyBorder="1" applyAlignment="1">
      <alignment vertical="center" shrinkToFit="1"/>
    </xf>
    <xf numFmtId="0" fontId="18" fillId="0" borderId="21" xfId="0" applyFont="1" applyBorder="1" applyAlignment="1">
      <alignment horizontal="center" vertical="center" shrinkToFit="1"/>
    </xf>
    <xf numFmtId="0" fontId="18" fillId="0" borderId="28" xfId="0" applyFont="1" applyBorder="1" applyAlignment="1">
      <alignment horizontal="center" vertical="center" shrinkToFit="1"/>
    </xf>
    <xf numFmtId="0" fontId="31" fillId="0" borderId="0" xfId="2" applyFont="1"/>
    <xf numFmtId="0" fontId="12" fillId="0" borderId="0" xfId="2" applyFont="1" applyAlignment="1">
      <alignment horizontal="center"/>
    </xf>
    <xf numFmtId="0" fontId="12" fillId="0" borderId="6" xfId="2" applyFont="1" applyBorder="1" applyAlignment="1">
      <alignment horizontal="center" vertical="center" shrinkToFit="1"/>
    </xf>
    <xf numFmtId="0" fontId="12" fillId="0" borderId="6" xfId="2" applyFont="1" applyBorder="1" applyAlignment="1">
      <alignment horizontal="center" shrinkToFit="1"/>
    </xf>
    <xf numFmtId="0" fontId="18" fillId="0" borderId="6" xfId="2" applyFont="1" applyBorder="1" applyAlignment="1">
      <alignment horizontal="center"/>
    </xf>
    <xf numFmtId="0" fontId="12" fillId="0" borderId="5" xfId="2" applyFont="1" applyBorder="1" applyAlignment="1">
      <alignment horizontal="center" vertical="center" shrinkToFit="1"/>
    </xf>
    <xf numFmtId="0" fontId="12" fillId="0" borderId="5" xfId="2" applyFont="1" applyBorder="1" applyAlignment="1">
      <alignment horizontal="center" shrinkToFit="1"/>
    </xf>
    <xf numFmtId="0" fontId="18" fillId="0" borderId="5" xfId="2" applyFont="1" applyBorder="1" applyAlignment="1">
      <alignment horizontal="center"/>
    </xf>
    <xf numFmtId="0" fontId="12" fillId="0" borderId="7" xfId="2" applyFont="1" applyBorder="1" applyAlignment="1">
      <alignment horizontal="center" vertical="center" shrinkToFit="1"/>
    </xf>
    <xf numFmtId="0" fontId="12" fillId="0" borderId="7" xfId="2" applyFont="1" applyBorder="1" applyAlignment="1">
      <alignment horizontal="center" shrinkToFit="1"/>
    </xf>
    <xf numFmtId="0" fontId="18" fillId="0" borderId="7" xfId="2" applyFont="1" applyBorder="1"/>
    <xf numFmtId="0" fontId="18" fillId="0" borderId="7" xfId="2" applyFont="1" applyBorder="1" applyAlignment="1">
      <alignment horizontal="center"/>
    </xf>
    <xf numFmtId="0" fontId="8" fillId="0" borderId="4" xfId="2" applyFont="1" applyBorder="1" applyAlignment="1">
      <alignment horizontal="center" shrinkToFit="1"/>
    </xf>
    <xf numFmtId="0" fontId="8" fillId="0" borderId="9" xfId="2" applyFont="1" applyBorder="1" applyAlignment="1">
      <alignment shrinkToFit="1"/>
    </xf>
    <xf numFmtId="0" fontId="8" fillId="0" borderId="9" xfId="2" applyFont="1" applyBorder="1" applyAlignment="1">
      <alignment horizontal="center"/>
    </xf>
    <xf numFmtId="0" fontId="8" fillId="0" borderId="9" xfId="2" applyFont="1" applyBorder="1" applyAlignment="1">
      <alignment horizontal="center" shrinkToFit="1"/>
    </xf>
    <xf numFmtId="3" fontId="8" fillId="0" borderId="9" xfId="2" applyNumberFormat="1" applyFont="1" applyBorder="1" applyAlignment="1">
      <alignment horizontal="center" shrinkToFit="1"/>
    </xf>
    <xf numFmtId="3" fontId="8" fillId="0" borderId="4" xfId="2" applyNumberFormat="1" applyFont="1" applyBorder="1" applyAlignment="1">
      <alignment horizontal="center" shrinkToFit="1"/>
    </xf>
    <xf numFmtId="0" fontId="31" fillId="0" borderId="4" xfId="2" applyFont="1" applyBorder="1"/>
    <xf numFmtId="0" fontId="31" fillId="0" borderId="4" xfId="2" applyFont="1" applyBorder="1" applyAlignment="1">
      <alignment horizontal="center"/>
    </xf>
    <xf numFmtId="0" fontId="31" fillId="0" borderId="2" xfId="2" applyFont="1" applyBorder="1"/>
    <xf numFmtId="0" fontId="31" fillId="0" borderId="9" xfId="2" applyFont="1" applyBorder="1" applyAlignment="1">
      <alignment horizontal="center"/>
    </xf>
    <xf numFmtId="0" fontId="12" fillId="0" borderId="9" xfId="2" applyFont="1" applyBorder="1" applyAlignment="1">
      <alignment horizontal="center" vertical="center" shrinkToFit="1"/>
    </xf>
    <xf numFmtId="1" fontId="8" fillId="0" borderId="9" xfId="2" applyNumberFormat="1" applyFont="1" applyBorder="1" applyAlignment="1">
      <alignment horizontal="center" shrinkToFit="1"/>
    </xf>
    <xf numFmtId="0" fontId="31" fillId="0" borderId="9" xfId="2" applyFont="1" applyBorder="1"/>
    <xf numFmtId="165" fontId="8" fillId="0" borderId="9" xfId="3" applyNumberFormat="1" applyFont="1" applyBorder="1" applyAlignment="1">
      <alignment horizontal="center" shrinkToFit="1"/>
    </xf>
    <xf numFmtId="0" fontId="8" fillId="0" borderId="9" xfId="2" applyFont="1" applyBorder="1" applyAlignment="1">
      <alignment horizontal="left" shrinkToFit="1"/>
    </xf>
    <xf numFmtId="0" fontId="8" fillId="0" borderId="20" xfId="2" applyFont="1" applyBorder="1" applyAlignment="1">
      <alignment horizontal="center" shrinkToFit="1"/>
    </xf>
    <xf numFmtId="0" fontId="8" fillId="0" borderId="20" xfId="2" applyFont="1" applyBorder="1" applyAlignment="1">
      <alignment horizontal="left" shrinkToFit="1"/>
    </xf>
    <xf numFmtId="165" fontId="8" fillId="0" borderId="20" xfId="3" applyNumberFormat="1" applyFont="1" applyBorder="1" applyAlignment="1">
      <alignment horizontal="center" shrinkToFit="1"/>
    </xf>
    <xf numFmtId="3" fontId="8" fillId="0" borderId="20" xfId="2" applyNumberFormat="1" applyFont="1" applyBorder="1" applyAlignment="1">
      <alignment horizontal="center" shrinkToFit="1"/>
    </xf>
    <xf numFmtId="0" fontId="31" fillId="0" borderId="20" xfId="2" applyFont="1" applyBorder="1"/>
    <xf numFmtId="0" fontId="12" fillId="0" borderId="17" xfId="2" applyFont="1" applyBorder="1" applyAlignment="1">
      <alignment horizontal="center" shrinkToFit="1"/>
    </xf>
    <xf numFmtId="165" fontId="12" fillId="0" borderId="17" xfId="3" applyNumberFormat="1" applyFont="1" applyBorder="1" applyAlignment="1">
      <alignment horizontal="center" shrinkToFit="1"/>
    </xf>
    <xf numFmtId="0" fontId="31" fillId="0" borderId="17" xfId="2" applyFont="1" applyBorder="1"/>
    <xf numFmtId="0" fontId="31" fillId="0" borderId="23" xfId="2" applyFont="1" applyBorder="1"/>
    <xf numFmtId="0" fontId="31" fillId="0" borderId="19" xfId="2" applyFont="1" applyBorder="1"/>
    <xf numFmtId="3" fontId="8" fillId="0" borderId="9" xfId="2" applyNumberFormat="1" applyFont="1" applyBorder="1" applyAlignment="1">
      <alignment horizontal="left" shrinkToFit="1"/>
    </xf>
    <xf numFmtId="0" fontId="17" fillId="0" borderId="2" xfId="2" applyFont="1" applyBorder="1" applyAlignment="1">
      <alignment horizontal="left"/>
    </xf>
    <xf numFmtId="0" fontId="33" fillId="0" borderId="0" xfId="0" applyFont="1"/>
    <xf numFmtId="0" fontId="12" fillId="0" borderId="0" xfId="2" applyFont="1" applyAlignment="1">
      <alignment horizontal="center" shrinkToFit="1"/>
    </xf>
    <xf numFmtId="165" fontId="12" fillId="0" borderId="0" xfId="3" applyNumberFormat="1" applyFont="1" applyBorder="1" applyAlignment="1">
      <alignment horizontal="center" shrinkToFit="1"/>
    </xf>
    <xf numFmtId="0" fontId="8" fillId="4" borderId="7" xfId="0" applyFont="1" applyFill="1" applyBorder="1" applyAlignment="1">
      <alignment horizontal="left" shrinkToFit="1"/>
    </xf>
    <xf numFmtId="0" fontId="8" fillId="4" borderId="7" xfId="0" applyFont="1" applyFill="1" applyBorder="1" applyAlignment="1">
      <alignment horizontal="center" shrinkToFit="1"/>
    </xf>
    <xf numFmtId="3" fontId="8" fillId="4" borderId="7" xfId="0" applyNumberFormat="1" applyFont="1" applyFill="1" applyBorder="1" applyAlignment="1">
      <alignment horizontal="center" shrinkToFit="1"/>
    </xf>
    <xf numFmtId="0" fontId="8" fillId="0" borderId="0" xfId="1" applyFont="1"/>
    <xf numFmtId="0" fontId="12" fillId="0" borderId="0" xfId="1" applyFont="1"/>
    <xf numFmtId="0" fontId="8" fillId="0" borderId="0" xfId="1" applyFont="1" applyAlignment="1">
      <alignment vertical="center"/>
    </xf>
    <xf numFmtId="0" fontId="12" fillId="0" borderId="11" xfId="1" applyFont="1" applyBorder="1" applyAlignment="1">
      <alignment horizontal="center" vertical="center" shrinkToFit="1"/>
    </xf>
    <xf numFmtId="0" fontId="12" fillId="0" borderId="6" xfId="1" applyFont="1" applyBorder="1" applyAlignment="1">
      <alignment horizontal="center" vertical="center" shrinkToFit="1"/>
    </xf>
    <xf numFmtId="0" fontId="12" fillId="0" borderId="12" xfId="1" applyFont="1" applyBorder="1" applyAlignment="1">
      <alignment horizontal="center" vertical="center" shrinkToFit="1"/>
    </xf>
    <xf numFmtId="0" fontId="12" fillId="0" borderId="7" xfId="1" applyFont="1" applyBorder="1" applyAlignment="1">
      <alignment horizontal="center" vertical="center" shrinkToFit="1"/>
    </xf>
    <xf numFmtId="0" fontId="8" fillId="0" borderId="13" xfId="1" applyFont="1" applyBorder="1" applyAlignment="1">
      <alignment horizontal="center" vertical="center" shrinkToFit="1"/>
    </xf>
    <xf numFmtId="0" fontId="8" fillId="0" borderId="30" xfId="1" applyFont="1" applyBorder="1" applyAlignment="1">
      <alignment horizontal="center" vertical="center" shrinkToFit="1"/>
    </xf>
    <xf numFmtId="0" fontId="27" fillId="2" borderId="9" xfId="1" applyFont="1" applyFill="1" applyBorder="1" applyAlignment="1">
      <alignment horizontal="center"/>
    </xf>
    <xf numFmtId="0" fontId="12" fillId="0" borderId="0" xfId="1" applyFont="1" applyAlignment="1">
      <alignment horizontal="center" vertical="center" shrinkToFit="1"/>
    </xf>
    <xf numFmtId="0" fontId="8" fillId="0" borderId="14" xfId="1" applyFont="1" applyBorder="1" applyAlignment="1">
      <alignment horizontal="center" vertical="center" shrinkToFit="1"/>
    </xf>
    <xf numFmtId="0" fontId="27" fillId="2" borderId="4" xfId="1" applyFont="1" applyFill="1" applyBorder="1" applyAlignment="1">
      <alignment horizontal="center"/>
    </xf>
    <xf numFmtId="0" fontId="8" fillId="0" borderId="0" xfId="1" applyFont="1" applyAlignment="1">
      <alignment horizontal="center" vertical="center" shrinkToFit="1"/>
    </xf>
    <xf numFmtId="0" fontId="8" fillId="0" borderId="15" xfId="1" applyFont="1" applyBorder="1" applyAlignment="1">
      <alignment horizontal="center" vertical="center" shrinkToFit="1"/>
    </xf>
    <xf numFmtId="0" fontId="8" fillId="0" borderId="16" xfId="1" applyFont="1" applyBorder="1" applyAlignment="1">
      <alignment horizontal="center" vertical="center" shrinkToFit="1"/>
    </xf>
    <xf numFmtId="0" fontId="27" fillId="2" borderId="10" xfId="1" applyFont="1" applyFill="1" applyBorder="1" applyAlignment="1">
      <alignment horizontal="center"/>
    </xf>
    <xf numFmtId="0" fontId="12" fillId="2" borderId="17" xfId="1" applyFont="1" applyFill="1" applyBorder="1" applyAlignment="1">
      <alignment horizontal="center" vertical="center" shrinkToFit="1"/>
    </xf>
    <xf numFmtId="0" fontId="12" fillId="2" borderId="8" xfId="1" applyFont="1" applyFill="1" applyBorder="1" applyAlignment="1">
      <alignment horizontal="center" vertical="center" shrinkToFit="1"/>
    </xf>
    <xf numFmtId="0" fontId="12" fillId="2" borderId="8" xfId="1" applyFont="1" applyFill="1" applyBorder="1" applyAlignment="1">
      <alignment horizontal="center"/>
    </xf>
    <xf numFmtId="0" fontId="8" fillId="0" borderId="18" xfId="1" applyFont="1" applyBorder="1" applyAlignment="1">
      <alignment horizontal="center" vertical="center" shrinkToFit="1"/>
    </xf>
    <xf numFmtId="0" fontId="36" fillId="0" borderId="0" xfId="1" applyFont="1"/>
    <xf numFmtId="0" fontId="12" fillId="2" borderId="8" xfId="1" applyFont="1" applyFill="1" applyBorder="1"/>
    <xf numFmtId="0" fontId="12" fillId="0" borderId="0" xfId="1" applyFont="1" applyAlignment="1">
      <alignment vertical="center"/>
    </xf>
    <xf numFmtId="0" fontId="12" fillId="0" borderId="17" xfId="1" applyFont="1" applyBorder="1" applyAlignment="1">
      <alignment horizontal="center"/>
    </xf>
    <xf numFmtId="0" fontId="12" fillId="0" borderId="8" xfId="1" applyFont="1" applyBorder="1" applyAlignment="1">
      <alignment horizontal="center"/>
    </xf>
    <xf numFmtId="0" fontId="12" fillId="0" borderId="19" xfId="1" applyFont="1" applyBorder="1" applyAlignment="1">
      <alignment horizontal="center"/>
    </xf>
    <xf numFmtId="0" fontId="8" fillId="2" borderId="8" xfId="1" applyFont="1" applyFill="1" applyBorder="1" applyAlignment="1" applyProtection="1">
      <alignment horizontal="center" shrinkToFit="1"/>
      <protection locked="0"/>
    </xf>
    <xf numFmtId="1" fontId="8" fillId="2" borderId="8" xfId="1" applyNumberFormat="1" applyFont="1" applyFill="1" applyBorder="1" applyAlignment="1">
      <alignment horizontal="center" shrinkToFit="1"/>
    </xf>
    <xf numFmtId="0" fontId="8" fillId="0" borderId="8" xfId="1" applyFont="1" applyBorder="1" applyAlignment="1">
      <alignment horizontal="center"/>
    </xf>
    <xf numFmtId="0" fontId="8" fillId="2" borderId="8" xfId="1" applyFont="1" applyFill="1" applyBorder="1" applyAlignment="1">
      <alignment horizontal="center"/>
    </xf>
    <xf numFmtId="0" fontId="24" fillId="0" borderId="0" xfId="0" applyFont="1"/>
    <xf numFmtId="0" fontId="8" fillId="2" borderId="8" xfId="1" applyFont="1" applyFill="1" applyBorder="1"/>
    <xf numFmtId="0" fontId="12" fillId="0" borderId="0" xfId="0" applyFont="1" applyAlignment="1">
      <alignment horizontal="left" vertical="center" shrinkToFit="1"/>
    </xf>
    <xf numFmtId="0" fontId="17" fillId="0" borderId="0" xfId="0" applyFont="1" applyAlignment="1">
      <alignment horizontal="left" shrinkToFit="1"/>
    </xf>
    <xf numFmtId="0" fontId="18" fillId="5" borderId="0" xfId="0" applyFont="1" applyFill="1" applyAlignment="1">
      <alignment shrinkToFit="1"/>
    </xf>
    <xf numFmtId="0" fontId="23" fillId="0" borderId="0" xfId="0" applyFont="1" applyAlignment="1">
      <alignment horizontal="left" vertical="center" shrinkToFit="1"/>
    </xf>
    <xf numFmtId="0" fontId="24" fillId="0" borderId="0" xfId="0" applyFont="1" applyAlignment="1">
      <alignment horizontal="left" vertical="center" shrinkToFit="1"/>
    </xf>
    <xf numFmtId="0" fontId="27" fillId="0" borderId="0" xfId="0" applyFont="1" applyAlignment="1">
      <alignment horizontal="left" vertical="center" shrinkToFit="1"/>
    </xf>
    <xf numFmtId="0" fontId="15" fillId="0" borderId="0" xfId="0" applyFont="1" applyAlignment="1">
      <alignment vertical="center" shrinkToFit="1"/>
    </xf>
    <xf numFmtId="0" fontId="27" fillId="0" borderId="0" xfId="0" applyFont="1" applyAlignment="1">
      <alignment vertical="center" shrinkToFit="1"/>
    </xf>
    <xf numFmtId="0" fontId="23" fillId="0" borderId="0" xfId="0" applyFont="1" applyAlignment="1">
      <alignment vertical="center" shrinkToFit="1"/>
    </xf>
    <xf numFmtId="0" fontId="18" fillId="2" borderId="0" xfId="0" applyFont="1" applyFill="1" applyAlignment="1">
      <alignment shrinkToFit="1"/>
    </xf>
    <xf numFmtId="0" fontId="18" fillId="2" borderId="0" xfId="0" applyFont="1" applyFill="1" applyAlignment="1">
      <alignment horizontal="justify" shrinkToFit="1"/>
    </xf>
    <xf numFmtId="0" fontId="27" fillId="0" borderId="0" xfId="0" applyFont="1" applyAlignment="1">
      <alignment horizontal="left" vertical="center" shrinkToFit="1"/>
    </xf>
    <xf numFmtId="0" fontId="24" fillId="0" borderId="0" xfId="0" applyFont="1" applyAlignment="1">
      <alignment horizontal="left" vertical="center" shrinkToFit="1"/>
    </xf>
    <xf numFmtId="0" fontId="8" fillId="0" borderId="0" xfId="0" applyFont="1" applyAlignment="1">
      <alignment horizontal="left" vertical="center" shrinkToFit="1"/>
    </xf>
    <xf numFmtId="0" fontId="12" fillId="0" borderId="6" xfId="0" applyFont="1" applyBorder="1" applyAlignment="1">
      <alignment horizontal="center" vertical="center" shrinkToFit="1"/>
    </xf>
    <xf numFmtId="0" fontId="12" fillId="0" borderId="7" xfId="0" applyFont="1" applyBorder="1" applyAlignment="1">
      <alignment horizontal="center" vertical="center" shrinkToFit="1"/>
    </xf>
    <xf numFmtId="0" fontId="12" fillId="0" borderId="17" xfId="0" applyFont="1" applyBorder="1" applyAlignment="1">
      <alignment horizontal="center" vertical="center" shrinkToFit="1"/>
    </xf>
    <xf numFmtId="0" fontId="12" fillId="0" borderId="23" xfId="0" applyFont="1" applyBorder="1" applyAlignment="1">
      <alignment horizontal="center" vertical="center" shrinkToFit="1"/>
    </xf>
    <xf numFmtId="0" fontId="12" fillId="0" borderId="19" xfId="0" applyFont="1" applyBorder="1" applyAlignment="1">
      <alignment horizontal="center" vertical="center" shrinkToFit="1"/>
    </xf>
    <xf numFmtId="0" fontId="12" fillId="0" borderId="0" xfId="0" applyFont="1" applyAlignment="1">
      <alignment horizontal="center" vertical="center" shrinkToFit="1"/>
    </xf>
    <xf numFmtId="0" fontId="23" fillId="0" borderId="0" xfId="0" applyFont="1" applyAlignment="1">
      <alignment horizontal="left" vertical="center" shrinkToFit="1"/>
    </xf>
    <xf numFmtId="0" fontId="34" fillId="2" borderId="0" xfId="0" applyFont="1" applyFill="1" applyAlignment="1">
      <alignment horizontal="center" vertical="center" shrinkToFit="1"/>
    </xf>
    <xf numFmtId="0" fontId="12" fillId="6" borderId="17" xfId="0" applyFont="1" applyFill="1" applyBorder="1" applyAlignment="1">
      <alignment horizontal="center" vertical="center" shrinkToFit="1"/>
    </xf>
    <xf numFmtId="0" fontId="12" fillId="6" borderId="23" xfId="0" applyFont="1" applyFill="1" applyBorder="1" applyAlignment="1">
      <alignment horizontal="center" vertical="center" shrinkToFit="1"/>
    </xf>
    <xf numFmtId="0" fontId="12" fillId="6" borderId="19" xfId="0" applyFont="1" applyFill="1" applyBorder="1" applyAlignment="1">
      <alignment horizontal="center" vertical="center" shrinkToFit="1"/>
    </xf>
    <xf numFmtId="0" fontId="12" fillId="6" borderId="6" xfId="0" applyFont="1" applyFill="1" applyBorder="1" applyAlignment="1">
      <alignment horizontal="center" vertical="center" shrinkToFit="1"/>
    </xf>
    <xf numFmtId="0" fontId="12" fillId="6" borderId="7" xfId="0" applyFont="1" applyFill="1" applyBorder="1" applyAlignment="1">
      <alignment horizontal="center" vertical="center" shrinkToFit="1"/>
    </xf>
    <xf numFmtId="0" fontId="13" fillId="0" borderId="3" xfId="0" applyFont="1" applyBorder="1" applyAlignment="1">
      <alignment horizontal="left" vertical="center" shrinkToFit="1"/>
    </xf>
    <xf numFmtId="0" fontId="8" fillId="0" borderId="0" xfId="0" applyFont="1" applyAlignment="1">
      <alignment vertical="center" shrinkToFit="1"/>
    </xf>
    <xf numFmtId="0" fontId="15" fillId="0" borderId="0" xfId="0" applyFont="1" applyAlignment="1">
      <alignment vertical="center" shrinkToFit="1"/>
    </xf>
    <xf numFmtId="0" fontId="12" fillId="0" borderId="11" xfId="0" applyFont="1" applyBorder="1" applyAlignment="1">
      <alignment horizontal="center" vertical="center" shrinkToFit="1"/>
    </xf>
    <xf numFmtId="0" fontId="12" fillId="0" borderId="3" xfId="0" applyFont="1" applyBorder="1" applyAlignment="1">
      <alignment horizontal="center" vertical="center" shrinkToFit="1"/>
    </xf>
    <xf numFmtId="0" fontId="12" fillId="0" borderId="12" xfId="0" applyFont="1" applyBorder="1" applyAlignment="1">
      <alignment horizontal="center" vertical="center" shrinkToFit="1"/>
    </xf>
    <xf numFmtId="0" fontId="12" fillId="0" borderId="1" xfId="0" applyFont="1" applyBorder="1" applyAlignment="1">
      <alignment horizontal="center" vertical="center" shrinkToFit="1"/>
    </xf>
    <xf numFmtId="0" fontId="12" fillId="0" borderId="21" xfId="0" applyFont="1" applyBorder="1" applyAlignment="1">
      <alignment horizontal="center" vertical="center" shrinkToFit="1"/>
    </xf>
    <xf numFmtId="0" fontId="12" fillId="0" borderId="22" xfId="0" applyFont="1" applyBorder="1" applyAlignment="1">
      <alignment horizontal="center" vertical="center" shrinkToFit="1"/>
    </xf>
    <xf numFmtId="0" fontId="15" fillId="0" borderId="0" xfId="0" applyFont="1" applyAlignment="1">
      <alignment horizontal="left" vertical="center" shrinkToFit="1"/>
    </xf>
    <xf numFmtId="0" fontId="12" fillId="0" borderId="3" xfId="0" applyFont="1" applyBorder="1" applyAlignment="1">
      <alignment horizontal="left" vertical="center" shrinkToFit="1"/>
    </xf>
    <xf numFmtId="0" fontId="11" fillId="0" borderId="23" xfId="0" applyFont="1" applyBorder="1" applyAlignment="1">
      <alignment horizontal="center" vertical="center" shrinkToFit="1"/>
    </xf>
    <xf numFmtId="0" fontId="11" fillId="0" borderId="19" xfId="0" applyFont="1" applyBorder="1" applyAlignment="1">
      <alignment horizontal="center" vertical="center" shrinkToFit="1"/>
    </xf>
    <xf numFmtId="0" fontId="14" fillId="0" borderId="0" xfId="0" applyFont="1" applyAlignment="1">
      <alignment horizontal="center"/>
    </xf>
    <xf numFmtId="0" fontId="12" fillId="0" borderId="5" xfId="0" applyFont="1" applyBorder="1" applyAlignment="1">
      <alignment horizontal="center" vertical="center" shrinkToFit="1"/>
    </xf>
    <xf numFmtId="0" fontId="12" fillId="4" borderId="13" xfId="0" applyFont="1" applyFill="1" applyBorder="1" applyAlignment="1">
      <alignment horizontal="center" shrinkToFit="1"/>
    </xf>
    <xf numFmtId="0" fontId="12" fillId="4" borderId="24" xfId="0" applyFont="1" applyFill="1" applyBorder="1" applyAlignment="1">
      <alignment horizontal="center" shrinkToFit="1"/>
    </xf>
    <xf numFmtId="0" fontId="12" fillId="4" borderId="25" xfId="0" applyFont="1" applyFill="1" applyBorder="1" applyAlignment="1">
      <alignment horizontal="center" shrinkToFit="1"/>
    </xf>
    <xf numFmtId="0" fontId="8" fillId="0" borderId="3" xfId="0" applyFont="1" applyBorder="1" applyAlignment="1">
      <alignment horizontal="center" shrinkToFit="1"/>
    </xf>
    <xf numFmtId="0" fontId="12" fillId="0" borderId="0" xfId="0" applyFont="1" applyAlignment="1">
      <alignment horizontal="center"/>
    </xf>
    <xf numFmtId="0" fontId="12" fillId="7" borderId="13" xfId="0" applyFont="1" applyFill="1" applyBorder="1" applyAlignment="1">
      <alignment horizontal="center" shrinkToFit="1"/>
    </xf>
    <xf numFmtId="0" fontId="12" fillId="7" borderId="24" xfId="0" applyFont="1" applyFill="1" applyBorder="1" applyAlignment="1">
      <alignment horizontal="center" shrinkToFit="1"/>
    </xf>
    <xf numFmtId="0" fontId="12" fillId="7" borderId="25" xfId="0" applyFont="1" applyFill="1" applyBorder="1" applyAlignment="1">
      <alignment horizontal="center" shrinkToFit="1"/>
    </xf>
    <xf numFmtId="0" fontId="12" fillId="0" borderId="0" xfId="0" applyFont="1" applyAlignment="1">
      <alignment horizontal="center" shrinkToFit="1"/>
    </xf>
    <xf numFmtId="0" fontId="8" fillId="0" borderId="0" xfId="0" applyFont="1" applyAlignment="1">
      <alignment horizontal="left" shrinkToFit="1"/>
    </xf>
    <xf numFmtId="0" fontId="12" fillId="4" borderId="14" xfId="0" applyFont="1" applyFill="1" applyBorder="1" applyAlignment="1">
      <alignment horizontal="center" shrinkToFit="1"/>
    </xf>
    <xf numFmtId="0" fontId="12" fillId="4" borderId="29" xfId="0" applyFont="1" applyFill="1" applyBorder="1" applyAlignment="1">
      <alignment horizontal="center" shrinkToFit="1"/>
    </xf>
    <xf numFmtId="0" fontId="12" fillId="4" borderId="26" xfId="0" applyFont="1" applyFill="1" applyBorder="1" applyAlignment="1">
      <alignment horizontal="center" shrinkToFit="1"/>
    </xf>
    <xf numFmtId="0" fontId="13" fillId="0" borderId="0" xfId="0" applyFont="1" applyAlignment="1">
      <alignment horizontal="left" vertical="center" shrinkToFit="1"/>
    </xf>
    <xf numFmtId="0" fontId="8" fillId="0" borderId="30" xfId="1" applyFont="1" applyBorder="1" applyAlignment="1">
      <alignment horizontal="center" vertical="center" shrinkToFit="1"/>
    </xf>
    <xf numFmtId="0" fontId="8" fillId="0" borderId="28" xfId="1" applyFont="1" applyBorder="1" applyAlignment="1">
      <alignment horizontal="center" vertical="center" shrinkToFit="1"/>
    </xf>
    <xf numFmtId="0" fontId="12" fillId="3" borderId="0" xfId="1" applyFont="1" applyFill="1" applyAlignment="1">
      <alignment horizontal="center"/>
    </xf>
    <xf numFmtId="0" fontId="12" fillId="0" borderId="11" xfId="1" applyFont="1" applyBorder="1" applyAlignment="1">
      <alignment horizontal="center" vertical="center" shrinkToFit="1"/>
    </xf>
    <xf numFmtId="0" fontId="12" fillId="0" borderId="12" xfId="1" applyFont="1" applyBorder="1" applyAlignment="1">
      <alignment horizontal="center" vertical="center" shrinkToFit="1"/>
    </xf>
    <xf numFmtId="0" fontId="12" fillId="0" borderId="0" xfId="1" applyFont="1" applyAlignment="1">
      <alignment horizontal="center" vertical="center" shrinkToFit="1"/>
    </xf>
    <xf numFmtId="0" fontId="12" fillId="0" borderId="21" xfId="1" applyFont="1" applyBorder="1" applyAlignment="1">
      <alignment horizontal="center" vertical="center" shrinkToFit="1"/>
    </xf>
    <xf numFmtId="0" fontId="12" fillId="0" borderId="22" xfId="1" applyFont="1" applyBorder="1" applyAlignment="1">
      <alignment horizontal="center" vertical="center" shrinkToFit="1"/>
    </xf>
    <xf numFmtId="0" fontId="8" fillId="0" borderId="11" xfId="1" applyFont="1" applyBorder="1" applyAlignment="1">
      <alignment horizontal="center" vertical="center" shrinkToFit="1"/>
    </xf>
    <xf numFmtId="0" fontId="8" fillId="0" borderId="21" xfId="1" applyFont="1" applyBorder="1" applyAlignment="1">
      <alignment horizontal="center" vertical="center" shrinkToFit="1"/>
    </xf>
    <xf numFmtId="0" fontId="8" fillId="0" borderId="12" xfId="1" applyFont="1" applyBorder="1" applyAlignment="1">
      <alignment horizontal="center" vertical="center" shrinkToFit="1"/>
    </xf>
    <xf numFmtId="0" fontId="8" fillId="0" borderId="22" xfId="1" applyFont="1" applyBorder="1" applyAlignment="1">
      <alignment horizontal="center" vertical="center" shrinkToFit="1"/>
    </xf>
    <xf numFmtId="0" fontId="12" fillId="2" borderId="17" xfId="1" applyFont="1" applyFill="1" applyBorder="1" applyAlignment="1">
      <alignment horizontal="center" vertical="center" shrinkToFit="1"/>
    </xf>
    <xf numFmtId="0" fontId="12" fillId="2" borderId="19" xfId="1" applyFont="1" applyFill="1" applyBorder="1" applyAlignment="1">
      <alignment horizontal="center" vertical="center" shrinkToFit="1"/>
    </xf>
    <xf numFmtId="0" fontId="12" fillId="0" borderId="6" xfId="1" quotePrefix="1" applyFont="1" applyBorder="1" applyAlignment="1">
      <alignment horizontal="center" vertical="center"/>
    </xf>
    <xf numFmtId="0" fontId="12" fillId="0" borderId="7" xfId="1" quotePrefix="1" applyFont="1" applyBorder="1" applyAlignment="1">
      <alignment horizontal="center" vertical="center"/>
    </xf>
    <xf numFmtId="0" fontId="12" fillId="0" borderId="17" xfId="1" applyFont="1" applyBorder="1" applyAlignment="1">
      <alignment horizontal="center" vertical="center" shrinkToFit="1"/>
    </xf>
    <xf numFmtId="0" fontId="12" fillId="0" borderId="23" xfId="1" applyFont="1" applyBorder="1" applyAlignment="1">
      <alignment horizontal="center" vertical="center" shrinkToFit="1"/>
    </xf>
    <xf numFmtId="0" fontId="12" fillId="0" borderId="19" xfId="1" applyFont="1" applyBorder="1" applyAlignment="1">
      <alignment horizontal="center" vertical="center" shrinkToFit="1"/>
    </xf>
    <xf numFmtId="0" fontId="12" fillId="0" borderId="17" xfId="1" applyFont="1" applyBorder="1" applyAlignment="1">
      <alignment horizontal="center"/>
    </xf>
    <xf numFmtId="0" fontId="12" fillId="0" borderId="23" xfId="1" applyFont="1" applyBorder="1" applyAlignment="1">
      <alignment horizontal="center"/>
    </xf>
    <xf numFmtId="0" fontId="12" fillId="0" borderId="19" xfId="1" applyFont="1" applyBorder="1" applyAlignment="1">
      <alignment horizontal="center"/>
    </xf>
    <xf numFmtId="0" fontId="30" fillId="0" borderId="0" xfId="2" applyFont="1" applyAlignment="1">
      <alignment horizontal="center"/>
    </xf>
    <xf numFmtId="0" fontId="14" fillId="0" borderId="0" xfId="2" applyFont="1" applyAlignment="1">
      <alignment horizontal="center"/>
    </xf>
    <xf numFmtId="0" fontId="12" fillId="0" borderId="4" xfId="2" applyFont="1" applyBorder="1" applyAlignment="1">
      <alignment horizontal="center" vertical="center" shrinkToFit="1"/>
    </xf>
    <xf numFmtId="0" fontId="12" fillId="0" borderId="9" xfId="2" applyFont="1" applyBorder="1" applyAlignment="1">
      <alignment horizontal="center" vertical="center" shrinkToFit="1"/>
    </xf>
    <xf numFmtId="0" fontId="12" fillId="0" borderId="10" xfId="2" applyFont="1" applyBorder="1" applyAlignment="1">
      <alignment horizontal="center" vertical="center" shrinkToFit="1"/>
    </xf>
    <xf numFmtId="0" fontId="12" fillId="0" borderId="6" xfId="2" applyFont="1" applyBorder="1" applyAlignment="1">
      <alignment horizontal="center" vertical="center" shrinkToFit="1"/>
    </xf>
    <xf numFmtId="0" fontId="12" fillId="0" borderId="7" xfId="2" applyFont="1" applyBorder="1" applyAlignment="1">
      <alignment horizontal="center" vertical="center" shrinkToFit="1"/>
    </xf>
    <xf numFmtId="0" fontId="12" fillId="0" borderId="17" xfId="2" applyFont="1" applyBorder="1" applyAlignment="1">
      <alignment horizontal="center" shrinkToFit="1"/>
    </xf>
    <xf numFmtId="0" fontId="12" fillId="0" borderId="19" xfId="2" applyFont="1" applyBorder="1" applyAlignment="1">
      <alignment horizontal="center" shrinkToFit="1"/>
    </xf>
    <xf numFmtId="0" fontId="32" fillId="0" borderId="0" xfId="2" applyFont="1" applyAlignment="1">
      <alignment horizontal="center"/>
    </xf>
    <xf numFmtId="0" fontId="23" fillId="0" borderId="0" xfId="0" applyFont="1" applyAlignment="1">
      <alignment horizontal="left" shrinkToFit="1"/>
    </xf>
    <xf numFmtId="0" fontId="18" fillId="0" borderId="0" xfId="0" applyFont="1" applyAlignment="1">
      <alignment horizontal="left" shrinkToFit="1"/>
    </xf>
    <xf numFmtId="0" fontId="17" fillId="0" borderId="0" xfId="0" applyFont="1" applyAlignment="1">
      <alignment horizontal="left" shrinkToFit="1"/>
    </xf>
    <xf numFmtId="0" fontId="18" fillId="0" borderId="6" xfId="0" applyFont="1" applyBorder="1" applyAlignment="1">
      <alignment horizontal="center" vertical="center" shrinkToFit="1"/>
    </xf>
    <xf numFmtId="0" fontId="18" fillId="0" borderId="8" xfId="0" applyFont="1" applyBorder="1" applyAlignment="1">
      <alignment horizontal="center" vertical="center" shrinkToFit="1"/>
    </xf>
    <xf numFmtId="0" fontId="18" fillId="5" borderId="8" xfId="0" applyFont="1" applyFill="1" applyBorder="1" applyAlignment="1">
      <alignment horizontal="center" shrinkToFit="1"/>
    </xf>
    <xf numFmtId="0" fontId="18" fillId="0" borderId="0" xfId="0" applyFont="1" applyAlignment="1">
      <alignment horizontal="center"/>
    </xf>
    <xf numFmtId="0" fontId="18" fillId="0" borderId="5" xfId="0" applyFont="1" applyBorder="1" applyAlignment="1">
      <alignment horizontal="center" vertical="center" shrinkToFit="1"/>
    </xf>
    <xf numFmtId="0" fontId="18" fillId="0" borderId="7" xfId="0" applyFont="1" applyBorder="1" applyAlignment="1">
      <alignment horizontal="center" vertical="center" shrinkToFit="1"/>
    </xf>
    <xf numFmtId="0" fontId="3" fillId="2" borderId="17" xfId="0" applyFont="1" applyFill="1" applyBorder="1" applyAlignment="1">
      <alignment horizontal="center" vertical="center" shrinkToFit="1"/>
    </xf>
    <xf numFmtId="0" fontId="3" fillId="2" borderId="19" xfId="0" applyFont="1" applyFill="1" applyBorder="1" applyAlignment="1">
      <alignment horizontal="center" vertical="center" shrinkToFit="1"/>
    </xf>
    <xf numFmtId="0" fontId="3" fillId="0" borderId="17" xfId="0" applyFont="1" applyBorder="1" applyAlignment="1">
      <alignment horizontal="center" vertical="center" shrinkToFit="1"/>
    </xf>
    <xf numFmtId="0" fontId="3" fillId="0" borderId="23" xfId="0" applyFont="1" applyBorder="1" applyAlignment="1">
      <alignment horizontal="center" vertical="center" shrinkToFit="1"/>
    </xf>
    <xf numFmtId="0" fontId="3" fillId="0" borderId="19" xfId="0" applyFont="1" applyBorder="1" applyAlignment="1">
      <alignment horizontal="center" vertical="center" shrinkToFit="1"/>
    </xf>
    <xf numFmtId="0" fontId="3" fillId="0" borderId="17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6" xfId="0" quotePrefix="1" applyFont="1" applyBorder="1" applyAlignment="1">
      <alignment horizontal="center" vertical="center"/>
    </xf>
    <xf numFmtId="0" fontId="3" fillId="0" borderId="7" xfId="0" quotePrefix="1" applyFont="1" applyBorder="1" applyAlignment="1">
      <alignment horizontal="center" vertical="center"/>
    </xf>
    <xf numFmtId="0" fontId="7" fillId="3" borderId="0" xfId="0" applyFont="1" applyFill="1" applyAlignment="1">
      <alignment horizontal="center"/>
    </xf>
    <xf numFmtId="0" fontId="3" fillId="0" borderId="11" xfId="0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3" fillId="0" borderId="21" xfId="0" applyFont="1" applyBorder="1" applyAlignment="1">
      <alignment horizontal="center" vertical="center" shrinkToFit="1"/>
    </xf>
    <xf numFmtId="0" fontId="3" fillId="0" borderId="22" xfId="0" applyFont="1" applyBorder="1" applyAlignment="1">
      <alignment horizontal="center" vertical="center" shrinkToFit="1"/>
    </xf>
    <xf numFmtId="0" fontId="2" fillId="0" borderId="14" xfId="0" applyFont="1" applyBorder="1" applyAlignment="1">
      <alignment horizontal="center" vertical="center" shrinkToFit="1"/>
    </xf>
    <xf numFmtId="0" fontId="2" fillId="0" borderId="26" xfId="0" applyFont="1" applyBorder="1" applyAlignment="1">
      <alignment horizontal="center" vertical="center" shrinkToFit="1"/>
    </xf>
    <xf numFmtId="0" fontId="2" fillId="0" borderId="13" xfId="0" applyFont="1" applyBorder="1" applyAlignment="1">
      <alignment horizontal="center" vertical="center" shrinkToFit="1"/>
    </xf>
    <xf numFmtId="0" fontId="2" fillId="0" borderId="25" xfId="0" applyFont="1" applyBorder="1" applyAlignment="1">
      <alignment horizontal="center" vertical="center" shrinkToFit="1"/>
    </xf>
    <xf numFmtId="0" fontId="2" fillId="0" borderId="15" xfId="0" applyFont="1" applyBorder="1" applyAlignment="1">
      <alignment horizontal="center" vertical="center" shrinkToFit="1"/>
    </xf>
    <xf numFmtId="0" fontId="2" fillId="0" borderId="27" xfId="0" applyFont="1" applyBorder="1" applyAlignment="1">
      <alignment horizontal="center" vertical="center" shrinkToFit="1"/>
    </xf>
  </cellXfs>
  <cellStyles count="6">
    <cellStyle name="Comma 2" xfId="3" xr:uid="{00000000-0005-0000-0000-000000000000}"/>
    <cellStyle name="Normal" xfId="0" builtinId="0"/>
    <cellStyle name="Normal 11" xfId="5" xr:uid="{A0A22914-B800-4486-9704-75BFBCAA2831}"/>
    <cellStyle name="Normal 2" xfId="2" xr:uid="{00000000-0005-0000-0000-000002000000}"/>
    <cellStyle name="Normal 5 3" xfId="4" xr:uid="{0767B501-F693-4F0A-8541-26C99E697659}"/>
    <cellStyle name="ปกติ 2" xfId="1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66675</xdr:colOff>
      <xdr:row>22</xdr:row>
      <xdr:rowOff>48686</xdr:rowOff>
    </xdr:from>
    <xdr:to>
      <xdr:col>13</xdr:col>
      <xdr:colOff>1076325</xdr:colOff>
      <xdr:row>27</xdr:row>
      <xdr:rowOff>211667</xdr:rowOff>
    </xdr:to>
    <xdr:sp macro="" textlink="">
      <xdr:nvSpPr>
        <xdr:cNvPr id="10" name="Text Box 5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>
          <a:spLocks noChangeArrowheads="1"/>
        </xdr:cNvSpPr>
      </xdr:nvSpPr>
      <xdr:spPr bwMode="auto">
        <a:xfrm>
          <a:off x="7898342" y="5403853"/>
          <a:ext cx="2353733" cy="1380064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45720" rIns="27432" bIns="0" anchor="t" upright="1"/>
        <a:lstStyle/>
        <a:p>
          <a:pPr algn="ctr" rtl="0">
            <a:defRPr sz="1000"/>
          </a:pPr>
          <a:endParaRPr lang="th-TH" sz="600" b="1" i="0" strike="noStrike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strike="noStrike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strike="noStrike">
              <a:solidFill>
                <a:srgbClr val="000000"/>
              </a:solidFill>
              <a:latin typeface="Cordia New"/>
              <a:cs typeface="Cordia New"/>
            </a:rPr>
            <a:t>ลงชื่อ ………...……………………..</a:t>
          </a:r>
        </a:p>
        <a:p>
          <a:pPr algn="ctr" rtl="0">
            <a:defRPr sz="1000"/>
          </a:pPr>
          <a:r>
            <a:rPr lang="th-TH" sz="1400" b="0" i="0" strike="noStrike">
              <a:solidFill>
                <a:srgbClr val="000000"/>
              </a:solidFill>
              <a:latin typeface="Cordia New"/>
              <a:cs typeface="Cordia New"/>
            </a:rPr>
            <a:t>      (</a:t>
          </a:r>
          <a:r>
            <a:rPr lang="en-US" sz="1400" b="0" i="0" strike="noStrike">
              <a:solidFill>
                <a:srgbClr val="000000"/>
              </a:solidFill>
              <a:latin typeface="Cordia New"/>
              <a:cs typeface="Cordia New"/>
            </a:rPr>
            <a:t>                        </a:t>
          </a:r>
          <a:r>
            <a:rPr lang="th-TH" sz="1400" b="0" i="0" strike="noStrike">
              <a:solidFill>
                <a:srgbClr val="000000"/>
              </a:solidFill>
              <a:latin typeface="Cordia New"/>
              <a:cs typeface="Cordia New"/>
            </a:rPr>
            <a:t>       </a:t>
          </a:r>
          <a:r>
            <a:rPr lang="en-US" sz="1400" b="0" i="0" strike="noStrike">
              <a:solidFill>
                <a:srgbClr val="000000"/>
              </a:solidFill>
              <a:latin typeface="Cordia New"/>
              <a:cs typeface="Cordia New"/>
            </a:rPr>
            <a:t>         </a:t>
          </a:r>
          <a:r>
            <a:rPr lang="th-TH" sz="1400" b="0" i="0" strike="noStrike">
              <a:solidFill>
                <a:srgbClr val="000000"/>
              </a:solidFill>
              <a:latin typeface="Cordia New"/>
              <a:cs typeface="Cordia New"/>
            </a:rPr>
            <a:t>)</a:t>
          </a:r>
        </a:p>
        <a:p>
          <a:pPr algn="ctr" rtl="0">
            <a:defRPr sz="1000"/>
          </a:pPr>
          <a:r>
            <a:rPr lang="th-TH" sz="1400" b="0" i="0" strike="noStrike">
              <a:solidFill>
                <a:srgbClr val="000000"/>
              </a:solidFill>
              <a:latin typeface="Cordia New"/>
              <a:cs typeface="Cordia New"/>
            </a:rPr>
            <a:t>ตำแหน่ง ผู้อำนวยการกลุ่มบริหารงานบุคคล</a:t>
          </a:r>
        </a:p>
        <a:p>
          <a:pPr algn="ctr" rtl="0">
            <a:defRPr sz="1000"/>
          </a:pPr>
          <a:r>
            <a:rPr lang="th-TH" sz="1400" b="0" i="0" strike="noStrike">
              <a:solidFill>
                <a:srgbClr val="000000"/>
              </a:solidFill>
              <a:latin typeface="Cordia New"/>
              <a:cs typeface="Cordia New"/>
            </a:rPr>
            <a:t>วัน/เดือน/ปี                         2566</a:t>
          </a:r>
        </a:p>
        <a:p>
          <a:pPr algn="ctr" rtl="0">
            <a:defRPr sz="1000"/>
          </a:pPr>
          <a:endParaRPr lang="th-TH" sz="1400" b="0" i="0" strike="noStrike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endParaRPr lang="th-TH" sz="1400" b="0" i="0" strike="noStrike">
            <a:solidFill>
              <a:srgbClr val="000000"/>
            </a:solidFill>
            <a:latin typeface="Cordia New"/>
            <a:cs typeface="Cordia New"/>
          </a:endParaRPr>
        </a:p>
      </xdr:txBody>
    </xdr:sp>
    <xdr:clientData/>
  </xdr:twoCellAnchor>
  <xdr:twoCellAnchor>
    <xdr:from>
      <xdr:col>11</xdr:col>
      <xdr:colOff>114300</xdr:colOff>
      <xdr:row>87</xdr:row>
      <xdr:rowOff>152400</xdr:rowOff>
    </xdr:from>
    <xdr:to>
      <xdr:col>13</xdr:col>
      <xdr:colOff>1028700</xdr:colOff>
      <xdr:row>93</xdr:row>
      <xdr:rowOff>148167</xdr:rowOff>
    </xdr:to>
    <xdr:sp macro="" textlink="">
      <xdr:nvSpPr>
        <xdr:cNvPr id="11" name="Text Box 5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>
          <a:spLocks noChangeArrowheads="1"/>
        </xdr:cNvSpPr>
      </xdr:nvSpPr>
      <xdr:spPr bwMode="auto">
        <a:xfrm>
          <a:off x="7945967" y="21086233"/>
          <a:ext cx="2258483" cy="1456267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45720" rIns="27432" bIns="0" anchor="t" upright="1"/>
        <a:lstStyle/>
        <a:p>
          <a:pPr algn="ctr" rtl="0">
            <a:defRPr sz="1000"/>
          </a:pPr>
          <a:endParaRPr lang="th-TH" sz="600" b="1" i="0" strike="noStrike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strike="noStrike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strike="noStrike">
              <a:solidFill>
                <a:srgbClr val="000000"/>
              </a:solidFill>
              <a:latin typeface="Cordia New"/>
              <a:cs typeface="Cordia New"/>
            </a:rPr>
            <a:t>ลงชื่อ ………...……………………..</a:t>
          </a:r>
        </a:p>
        <a:p>
          <a:pPr algn="ctr" rtl="0">
            <a:defRPr sz="1000"/>
          </a:pPr>
          <a:r>
            <a:rPr lang="th-TH" sz="1400" b="0" i="0" strike="noStrike">
              <a:solidFill>
                <a:srgbClr val="000000"/>
              </a:solidFill>
              <a:latin typeface="Cordia New"/>
              <a:cs typeface="Cordia New"/>
            </a:rPr>
            <a:t>      (</a:t>
          </a:r>
          <a:r>
            <a:rPr lang="en-US" sz="1400" b="0" i="0" strike="noStrike">
              <a:solidFill>
                <a:srgbClr val="000000"/>
              </a:solidFill>
              <a:latin typeface="Cordia New"/>
              <a:cs typeface="Cordia New"/>
            </a:rPr>
            <a:t>                                 </a:t>
          </a:r>
          <a:r>
            <a:rPr lang="th-TH" sz="1400" b="0" i="0" strike="noStrike">
              <a:solidFill>
                <a:srgbClr val="000000"/>
              </a:solidFill>
              <a:latin typeface="Cordia New"/>
              <a:cs typeface="Cordia New"/>
            </a:rPr>
            <a:t>)</a:t>
          </a:r>
        </a:p>
        <a:p>
          <a:pPr algn="ctr" rtl="0">
            <a:defRPr sz="1000"/>
          </a:pPr>
          <a:r>
            <a:rPr lang="th-TH" sz="1400" b="0" i="0" strike="noStrike">
              <a:solidFill>
                <a:srgbClr val="000000"/>
              </a:solidFill>
              <a:latin typeface="Cordia New"/>
              <a:cs typeface="Cordia New"/>
            </a:rPr>
            <a:t>ตำแหน่ง ผู้อำนวยการกลุ่มบริหารงานบุคคล</a:t>
          </a:r>
        </a:p>
        <a:p>
          <a:pPr algn="ctr" rtl="0">
            <a:defRPr sz="1000"/>
          </a:pPr>
          <a:r>
            <a:rPr lang="th-TH" sz="1400" b="0" i="0" strike="noStrike">
              <a:solidFill>
                <a:srgbClr val="000000"/>
              </a:solidFill>
              <a:latin typeface="Cordia New"/>
              <a:cs typeface="Cordia New"/>
            </a:rPr>
            <a:t>วัน/เดือน/ปี                         2566</a:t>
          </a:r>
        </a:p>
        <a:p>
          <a:pPr algn="ctr" rtl="0">
            <a:defRPr sz="1000"/>
          </a:pPr>
          <a:endParaRPr lang="th-TH" sz="1400" b="0" i="0" strike="noStrike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endParaRPr lang="th-TH" sz="1400" b="0" i="0" strike="noStrike">
            <a:solidFill>
              <a:srgbClr val="000000"/>
            </a:solidFill>
            <a:latin typeface="Cordia New"/>
            <a:cs typeface="Cordia New"/>
          </a:endParaRPr>
        </a:p>
      </xdr:txBody>
    </xdr:sp>
    <xdr:clientData/>
  </xdr:twoCellAnchor>
  <xdr:twoCellAnchor>
    <xdr:from>
      <xdr:col>11</xdr:col>
      <xdr:colOff>104775</xdr:colOff>
      <xdr:row>57</xdr:row>
      <xdr:rowOff>123825</xdr:rowOff>
    </xdr:from>
    <xdr:to>
      <xdr:col>13</xdr:col>
      <xdr:colOff>1085850</xdr:colOff>
      <xdr:row>63</xdr:row>
      <xdr:rowOff>95250</xdr:rowOff>
    </xdr:to>
    <xdr:sp macro="" textlink="">
      <xdr:nvSpPr>
        <xdr:cNvPr id="5" name="Text Box 5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>
          <a:spLocks noChangeArrowheads="1"/>
        </xdr:cNvSpPr>
      </xdr:nvSpPr>
      <xdr:spPr bwMode="auto">
        <a:xfrm>
          <a:off x="7936442" y="13755158"/>
          <a:ext cx="2325158" cy="14319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45720" rIns="27432" bIns="0" anchor="t" upright="1"/>
        <a:lstStyle/>
        <a:p>
          <a:pPr algn="ctr" rtl="0">
            <a:defRPr sz="1000"/>
          </a:pPr>
          <a:endParaRPr lang="th-TH" sz="600" b="1" i="0" strike="noStrike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strike="noStrike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strike="noStrike">
              <a:solidFill>
                <a:srgbClr val="000000"/>
              </a:solidFill>
              <a:latin typeface="Cordia New"/>
              <a:cs typeface="Cordia New"/>
            </a:rPr>
            <a:t>ลงชื่อ ………...……………………..</a:t>
          </a:r>
        </a:p>
        <a:p>
          <a:pPr algn="ctr" rtl="0">
            <a:defRPr sz="1000"/>
          </a:pPr>
          <a:r>
            <a:rPr lang="th-TH" sz="1400" b="0" i="0" strike="noStrike">
              <a:solidFill>
                <a:srgbClr val="000000"/>
              </a:solidFill>
              <a:latin typeface="Cordia New"/>
              <a:cs typeface="Cordia New"/>
            </a:rPr>
            <a:t>      (</a:t>
          </a:r>
          <a:r>
            <a:rPr lang="en-US" sz="1400" b="0" i="0" strike="noStrike">
              <a:solidFill>
                <a:srgbClr val="000000"/>
              </a:solidFill>
              <a:latin typeface="Cordia New"/>
              <a:cs typeface="Cordia New"/>
            </a:rPr>
            <a:t>                                 </a:t>
          </a:r>
          <a:r>
            <a:rPr lang="th-TH" sz="1400" b="0" i="0" strike="noStrike">
              <a:solidFill>
                <a:srgbClr val="000000"/>
              </a:solidFill>
              <a:latin typeface="Cordia New"/>
              <a:cs typeface="Cordia New"/>
            </a:rPr>
            <a:t>)</a:t>
          </a:r>
        </a:p>
        <a:p>
          <a:pPr algn="ctr" rtl="0">
            <a:defRPr sz="1000"/>
          </a:pPr>
          <a:r>
            <a:rPr lang="th-TH" sz="1400" b="0" i="0" strike="noStrike">
              <a:solidFill>
                <a:srgbClr val="000000"/>
              </a:solidFill>
              <a:latin typeface="Cordia New"/>
              <a:cs typeface="Cordia New"/>
            </a:rPr>
            <a:t>ตำแหน่ง ผู้อำนวยการกลุ่มบริหารงานบุคคล</a:t>
          </a:r>
        </a:p>
        <a:p>
          <a:pPr algn="ctr" rtl="0">
            <a:defRPr sz="1000"/>
          </a:pPr>
          <a:r>
            <a:rPr lang="th-TH" sz="1400" b="0" i="0" strike="noStrike">
              <a:solidFill>
                <a:srgbClr val="000000"/>
              </a:solidFill>
              <a:latin typeface="Cordia New"/>
              <a:cs typeface="Cordia New"/>
            </a:rPr>
            <a:t>วัน/เดือน/ปี                         2566</a:t>
          </a:r>
        </a:p>
      </xdr:txBody>
    </xdr:sp>
    <xdr:clientData/>
  </xdr:twoCellAnchor>
  <xdr:oneCellAnchor>
    <xdr:from>
      <xdr:col>10</xdr:col>
      <xdr:colOff>276225</xdr:colOff>
      <xdr:row>7</xdr:row>
      <xdr:rowOff>209550</xdr:rowOff>
    </xdr:from>
    <xdr:ext cx="184731" cy="262572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8324850" y="24765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523875</xdr:colOff>
      <xdr:row>19</xdr:row>
      <xdr:rowOff>124726</xdr:rowOff>
    </xdr:from>
    <xdr:to>
      <xdr:col>12</xdr:col>
      <xdr:colOff>619125</xdr:colOff>
      <xdr:row>25</xdr:row>
      <xdr:rowOff>120019</xdr:rowOff>
    </xdr:to>
    <xdr:sp macro="" textlink="">
      <xdr:nvSpPr>
        <xdr:cNvPr id="5" name="Text Box 5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821822" y="4662220"/>
          <a:ext cx="1906797" cy="1444531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45720" rIns="27432" bIns="0" anchor="t" upright="1"/>
        <a:lstStyle/>
        <a:p>
          <a:pPr algn="ctr" rtl="0">
            <a:defRPr sz="1000"/>
          </a:pPr>
          <a:endParaRPr lang="th-TH" sz="600" b="1" i="0" strike="noStrike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strike="noStrike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strike="noStrike">
              <a:solidFill>
                <a:srgbClr val="000000"/>
              </a:solidFill>
              <a:latin typeface="Cordia New"/>
              <a:cs typeface="Cordia New"/>
            </a:rPr>
            <a:t>ลงชื่อ ………...……………………..</a:t>
          </a:r>
        </a:p>
        <a:p>
          <a:pPr algn="ctr" rtl="0">
            <a:defRPr sz="1000"/>
          </a:pPr>
          <a:r>
            <a:rPr lang="th-TH" sz="1400" b="0" i="0" strike="noStrike">
              <a:solidFill>
                <a:srgbClr val="000000"/>
              </a:solidFill>
              <a:latin typeface="Cordia New"/>
              <a:cs typeface="Cordia New"/>
            </a:rPr>
            <a:t>      (</a:t>
          </a:r>
          <a:r>
            <a:rPr lang="en-US" sz="1400" b="0" i="0" strike="noStrike">
              <a:solidFill>
                <a:srgbClr val="000000"/>
              </a:solidFill>
              <a:latin typeface="Cordia New"/>
              <a:cs typeface="Cordia New"/>
            </a:rPr>
            <a:t>                        </a:t>
          </a:r>
          <a:r>
            <a:rPr lang="th-TH" sz="1400" b="0" i="0" strike="noStrike">
              <a:solidFill>
                <a:srgbClr val="000000"/>
              </a:solidFill>
              <a:latin typeface="Cordia New"/>
              <a:cs typeface="Cordia New"/>
            </a:rPr>
            <a:t>       </a:t>
          </a:r>
          <a:r>
            <a:rPr lang="en-US" sz="1400" b="0" i="0" strike="noStrike">
              <a:solidFill>
                <a:srgbClr val="000000"/>
              </a:solidFill>
              <a:latin typeface="Cordia New"/>
              <a:cs typeface="Cordia New"/>
            </a:rPr>
            <a:t>         </a:t>
          </a:r>
          <a:r>
            <a:rPr lang="th-TH" sz="1400" b="0" i="0" strike="noStrike">
              <a:solidFill>
                <a:srgbClr val="000000"/>
              </a:solidFill>
              <a:latin typeface="Cordia New"/>
              <a:cs typeface="Cordia New"/>
            </a:rPr>
            <a:t>)</a:t>
          </a:r>
        </a:p>
        <a:p>
          <a:pPr algn="ctr" rtl="0">
            <a:defRPr sz="1000"/>
          </a:pPr>
          <a:r>
            <a:rPr lang="th-TH" sz="1400" b="0" i="0" strike="noStrike">
              <a:solidFill>
                <a:srgbClr val="000000"/>
              </a:solidFill>
              <a:latin typeface="Cordia New"/>
              <a:cs typeface="Cordia New"/>
            </a:rPr>
            <a:t>ตำแหน่ง ผู้อำนวยการกลุ่มบริหารงานบุคคล</a:t>
          </a:r>
        </a:p>
        <a:p>
          <a:pPr algn="ctr" rtl="0">
            <a:defRPr sz="1000"/>
          </a:pPr>
          <a:r>
            <a:rPr lang="th-TH" sz="1400" b="0" i="0" strike="noStrike">
              <a:solidFill>
                <a:srgbClr val="000000"/>
              </a:solidFill>
              <a:latin typeface="Cordia New"/>
              <a:cs typeface="Cordia New"/>
            </a:rPr>
            <a:t>วัน/เดือน/ปี                         2566</a:t>
          </a:r>
        </a:p>
        <a:p>
          <a:pPr algn="ctr" rtl="0">
            <a:defRPr sz="1000"/>
          </a:pPr>
          <a:endParaRPr lang="th-TH" sz="1400" b="0" i="0" strike="noStrike">
            <a:solidFill>
              <a:srgbClr val="000000"/>
            </a:solidFill>
            <a:latin typeface="Cordia New"/>
            <a:cs typeface="Cordia New"/>
          </a:endParaRPr>
        </a:p>
      </xdr:txBody>
    </xdr:sp>
    <xdr:clientData/>
  </xdr:twoCellAnchor>
  <xdr:oneCellAnchor>
    <xdr:from>
      <xdr:col>9</xdr:col>
      <xdr:colOff>552092</xdr:colOff>
      <xdr:row>26</xdr:row>
      <xdr:rowOff>43131</xdr:rowOff>
    </xdr:from>
    <xdr:ext cx="2311879" cy="55605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9187134" y="6271403"/>
          <a:ext cx="2311879" cy="556050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th-TH" sz="1600" b="1">
              <a:latin typeface="TH SarabunPSK" panose="020B0500040200020003" pitchFamily="34" charset="-34"/>
              <a:cs typeface="TH SarabunPSK" panose="020B0500040200020003" pitchFamily="34" charset="-34"/>
            </a:rPr>
            <a:t>ชื่อผู้ให้ข้อมูล......................................</a:t>
          </a:r>
          <a:br>
            <a:rPr lang="th-TH" sz="1600" b="1">
              <a:latin typeface="TH SarabunPSK" panose="020B0500040200020003" pitchFamily="34" charset="-34"/>
              <a:cs typeface="TH SarabunPSK" panose="020B0500040200020003" pitchFamily="34" charset="-34"/>
            </a:rPr>
          </a:br>
          <a:r>
            <a:rPr lang="th-TH" sz="1600" b="1">
              <a:latin typeface="TH SarabunPSK" panose="020B0500040200020003" pitchFamily="34" charset="-34"/>
              <a:cs typeface="TH SarabunPSK" panose="020B0500040200020003" pitchFamily="34" charset="-34"/>
            </a:rPr>
            <a:t>เบอร์โทรศัพท์.....................................</a:t>
          </a:r>
          <a:endParaRPr lang="en-US" sz="1600" b="1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390526</xdr:colOff>
      <xdr:row>16</xdr:row>
      <xdr:rowOff>247650</xdr:rowOff>
    </xdr:from>
    <xdr:to>
      <xdr:col>12</xdr:col>
      <xdr:colOff>914400</xdr:colOff>
      <xdr:row>21</xdr:row>
      <xdr:rowOff>258793</xdr:rowOff>
    </xdr:to>
    <xdr:sp macro="" textlink="">
      <xdr:nvSpPr>
        <xdr:cNvPr id="13" name="Text Box 5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 txBox="1">
          <a:spLocks noChangeArrowheads="1"/>
        </xdr:cNvSpPr>
      </xdr:nvSpPr>
      <xdr:spPr bwMode="auto">
        <a:xfrm>
          <a:off x="7343776" y="4972050"/>
          <a:ext cx="2428874" cy="1487518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45720" rIns="27432" bIns="0" anchor="t" upright="1"/>
        <a:lstStyle/>
        <a:p>
          <a:pPr algn="ctr" rtl="0">
            <a:defRPr sz="1000"/>
          </a:pPr>
          <a:endParaRPr lang="th-TH" sz="600" b="1" i="0" strike="noStrike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strike="noStrike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strike="noStrike">
              <a:solidFill>
                <a:srgbClr val="000000"/>
              </a:solidFill>
              <a:latin typeface="Cordia New"/>
              <a:cs typeface="Cordia New"/>
            </a:rPr>
            <a:t>ลงชื่อ ………...……………………..</a:t>
          </a:r>
        </a:p>
        <a:p>
          <a:pPr algn="ctr" rtl="0">
            <a:defRPr sz="1000"/>
          </a:pPr>
          <a:r>
            <a:rPr lang="th-TH" sz="1400" b="0" i="0" strike="noStrike">
              <a:solidFill>
                <a:srgbClr val="000000"/>
              </a:solidFill>
              <a:latin typeface="Cordia New"/>
              <a:cs typeface="Cordia New"/>
            </a:rPr>
            <a:t>      (</a:t>
          </a:r>
          <a:r>
            <a:rPr lang="en-US" sz="1400" b="0" i="0" strike="noStrike">
              <a:solidFill>
                <a:srgbClr val="000000"/>
              </a:solidFill>
              <a:latin typeface="Cordia New"/>
              <a:cs typeface="Cordia New"/>
            </a:rPr>
            <a:t>                                 </a:t>
          </a:r>
          <a:r>
            <a:rPr lang="th-TH" sz="1400" b="0" i="0" strike="noStrike">
              <a:solidFill>
                <a:srgbClr val="000000"/>
              </a:solidFill>
              <a:latin typeface="Cordia New"/>
              <a:cs typeface="Cordia New"/>
            </a:rPr>
            <a:t>)</a:t>
          </a:r>
        </a:p>
        <a:p>
          <a:pPr algn="ctr" rtl="0">
            <a:defRPr sz="1000"/>
          </a:pPr>
          <a:r>
            <a:rPr lang="th-TH" sz="1400" b="0" i="0" strike="noStrike">
              <a:solidFill>
                <a:srgbClr val="000000"/>
              </a:solidFill>
              <a:latin typeface="Cordia New"/>
              <a:cs typeface="Cordia New"/>
            </a:rPr>
            <a:t>ตำแหน่ง ผู้อำนวยการกลุ่มบริหารงานบุคคล</a:t>
          </a:r>
        </a:p>
        <a:p>
          <a:pPr algn="ctr" rtl="0">
            <a:defRPr sz="1000"/>
          </a:pPr>
          <a:r>
            <a:rPr lang="th-TH" sz="1400" b="0" i="0" strike="noStrike">
              <a:solidFill>
                <a:srgbClr val="000000"/>
              </a:solidFill>
              <a:latin typeface="Cordia New"/>
              <a:cs typeface="Cordia New"/>
            </a:rPr>
            <a:t>วัน/เดือน/ปี                         </a:t>
          </a:r>
          <a:r>
            <a:rPr lang="en-US" sz="1400" b="0" i="0" strike="noStrike">
              <a:solidFill>
                <a:srgbClr val="000000"/>
              </a:solidFill>
              <a:latin typeface="Cordia New"/>
              <a:cs typeface="Cordia New"/>
            </a:rPr>
            <a:t>256</a:t>
          </a:r>
          <a:r>
            <a:rPr lang="th-TH" sz="1400" b="0" i="0" strike="noStrike">
              <a:solidFill>
                <a:srgbClr val="000000"/>
              </a:solidFill>
              <a:latin typeface="Cordia New"/>
              <a:cs typeface="Cordia New"/>
            </a:rPr>
            <a:t>6</a:t>
          </a:r>
        </a:p>
        <a:p>
          <a:pPr algn="ctr" rtl="0">
            <a:defRPr sz="1000"/>
          </a:pPr>
          <a:endParaRPr lang="th-TH" sz="1400" b="0" i="0" strike="noStrike">
            <a:solidFill>
              <a:srgbClr val="000000"/>
            </a:solidFill>
            <a:latin typeface="Cordia New"/>
            <a:cs typeface="Cordia New"/>
          </a:endParaRPr>
        </a:p>
      </xdr:txBody>
    </xdr:sp>
    <xdr:clientData/>
  </xdr:twoCellAnchor>
  <xdr:twoCellAnchor>
    <xdr:from>
      <xdr:col>9</xdr:col>
      <xdr:colOff>571500</xdr:colOff>
      <xdr:row>37</xdr:row>
      <xdr:rowOff>76200</xdr:rowOff>
    </xdr:from>
    <xdr:to>
      <xdr:col>13</xdr:col>
      <xdr:colOff>6350</xdr:colOff>
      <xdr:row>42</xdr:row>
      <xdr:rowOff>225425</xdr:rowOff>
    </xdr:to>
    <xdr:sp macro="" textlink="">
      <xdr:nvSpPr>
        <xdr:cNvPr id="14" name="Text Box 5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 txBox="1">
          <a:spLocks noChangeArrowheads="1"/>
        </xdr:cNvSpPr>
      </xdr:nvSpPr>
      <xdr:spPr bwMode="auto">
        <a:xfrm>
          <a:off x="7524750" y="10934700"/>
          <a:ext cx="2301875" cy="16256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45720" rIns="27432" bIns="0" anchor="t" upright="1"/>
        <a:lstStyle/>
        <a:p>
          <a:pPr algn="ctr" rtl="0">
            <a:defRPr sz="1000"/>
          </a:pPr>
          <a:endParaRPr lang="th-TH" sz="600" b="1" i="0" strike="noStrike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strike="noStrike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strike="noStrike">
              <a:solidFill>
                <a:srgbClr val="000000"/>
              </a:solidFill>
              <a:latin typeface="Cordia New"/>
              <a:cs typeface="Cordia New"/>
            </a:rPr>
            <a:t>ลงชื่อ ………...……………………..</a:t>
          </a:r>
        </a:p>
        <a:p>
          <a:pPr algn="ctr" rtl="0">
            <a:defRPr sz="1000"/>
          </a:pPr>
          <a:r>
            <a:rPr lang="th-TH" sz="1400" b="0" i="0" strike="noStrike">
              <a:solidFill>
                <a:srgbClr val="000000"/>
              </a:solidFill>
              <a:latin typeface="Cordia New"/>
              <a:cs typeface="Cordia New"/>
            </a:rPr>
            <a:t>      (</a:t>
          </a:r>
          <a:r>
            <a:rPr lang="en-US" sz="1400" b="0" i="0" strike="noStrike">
              <a:solidFill>
                <a:srgbClr val="000000"/>
              </a:solidFill>
              <a:latin typeface="Cordia New"/>
              <a:cs typeface="Cordia New"/>
            </a:rPr>
            <a:t>                                 </a:t>
          </a:r>
          <a:r>
            <a:rPr lang="th-TH" sz="1400" b="0" i="0" strike="noStrike">
              <a:solidFill>
                <a:srgbClr val="000000"/>
              </a:solidFill>
              <a:latin typeface="Cordia New"/>
              <a:cs typeface="Cordia New"/>
            </a:rPr>
            <a:t>)</a:t>
          </a:r>
        </a:p>
        <a:p>
          <a:pPr algn="ctr" rtl="0">
            <a:defRPr sz="1000"/>
          </a:pPr>
          <a:r>
            <a:rPr lang="th-TH" sz="1400" b="0" i="0" strike="noStrike">
              <a:solidFill>
                <a:srgbClr val="000000"/>
              </a:solidFill>
              <a:latin typeface="Cordia New"/>
              <a:cs typeface="Cordia New"/>
            </a:rPr>
            <a:t>ตำแหน่ง ผู้อำนวยการกลุ่มบริหารงานบุคคล</a:t>
          </a:r>
        </a:p>
        <a:p>
          <a:pPr algn="ctr" rtl="0">
            <a:defRPr sz="1000"/>
          </a:pPr>
          <a:r>
            <a:rPr lang="th-TH" sz="1400" b="0" i="0" strike="noStrike">
              <a:solidFill>
                <a:srgbClr val="000000"/>
              </a:solidFill>
              <a:latin typeface="Cordia New"/>
              <a:cs typeface="Cordia New"/>
            </a:rPr>
            <a:t>วัน/เดือน/ปี                         2565</a:t>
          </a:r>
        </a:p>
        <a:p>
          <a:pPr algn="ctr" rtl="0">
            <a:defRPr sz="1000"/>
          </a:pPr>
          <a:endParaRPr lang="th-TH" sz="1400" b="0" i="0" strike="noStrike">
            <a:solidFill>
              <a:srgbClr val="000000"/>
            </a:solidFill>
            <a:latin typeface="Cordia New"/>
            <a:cs typeface="Cordia New"/>
          </a:endParaRPr>
        </a:p>
      </xdr:txBody>
    </xdr:sp>
    <xdr:clientData/>
  </xdr:twoCellAnchor>
  <xdr:oneCellAnchor>
    <xdr:from>
      <xdr:col>9</xdr:col>
      <xdr:colOff>465826</xdr:colOff>
      <xdr:row>44</xdr:row>
      <xdr:rowOff>77638</xdr:rowOff>
    </xdr:from>
    <xdr:ext cx="2311879" cy="55605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/>
      </xdr:nvSpPr>
      <xdr:spPr>
        <a:xfrm>
          <a:off x="7660256" y="12913744"/>
          <a:ext cx="2311879" cy="556050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th-TH" sz="1600" b="1">
              <a:latin typeface="TH SarabunPSK" panose="020B0500040200020003" pitchFamily="34" charset="-34"/>
              <a:cs typeface="TH SarabunPSK" panose="020B0500040200020003" pitchFamily="34" charset="-34"/>
            </a:rPr>
            <a:t>ชื่อผู้ให้ข้อมูล......................................</a:t>
          </a:r>
          <a:br>
            <a:rPr lang="th-TH" sz="1600" b="1">
              <a:latin typeface="TH SarabunPSK" panose="020B0500040200020003" pitchFamily="34" charset="-34"/>
              <a:cs typeface="TH SarabunPSK" panose="020B0500040200020003" pitchFamily="34" charset="-34"/>
            </a:rPr>
          </a:br>
          <a:r>
            <a:rPr lang="th-TH" sz="1600" b="1">
              <a:latin typeface="TH SarabunPSK" panose="020B0500040200020003" pitchFamily="34" charset="-34"/>
              <a:cs typeface="TH SarabunPSK" panose="020B0500040200020003" pitchFamily="34" charset="-34"/>
            </a:rPr>
            <a:t>เบอร์โทรศัพท์.....................................</a:t>
          </a:r>
          <a:endParaRPr lang="en-US" sz="1600" b="1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371474</xdr:colOff>
      <xdr:row>8</xdr:row>
      <xdr:rowOff>180975</xdr:rowOff>
    </xdr:from>
    <xdr:to>
      <xdr:col>12</xdr:col>
      <xdr:colOff>895349</xdr:colOff>
      <xdr:row>8</xdr:row>
      <xdr:rowOff>180975</xdr:rowOff>
    </xdr:to>
    <xdr:sp macro="" textlink="">
      <xdr:nvSpPr>
        <xdr:cNvPr id="17640" name="Line 9">
          <a:extLst>
            <a:ext uri="{FF2B5EF4-FFF2-40B4-BE49-F238E27FC236}">
              <a16:creationId xmlns:a16="http://schemas.microsoft.com/office/drawing/2014/main" id="{00000000-0008-0000-0400-0000E8440000}"/>
            </a:ext>
          </a:extLst>
        </xdr:cNvPr>
        <xdr:cNvSpPr>
          <a:spLocks noChangeShapeType="1"/>
        </xdr:cNvSpPr>
      </xdr:nvSpPr>
      <xdr:spPr bwMode="auto">
        <a:xfrm flipV="1">
          <a:off x="7267574" y="2533650"/>
          <a:ext cx="23526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152399</xdr:colOff>
      <xdr:row>8</xdr:row>
      <xdr:rowOff>161925</xdr:rowOff>
    </xdr:from>
    <xdr:to>
      <xdr:col>6</xdr:col>
      <xdr:colOff>95249</xdr:colOff>
      <xdr:row>8</xdr:row>
      <xdr:rowOff>161925</xdr:rowOff>
    </xdr:to>
    <xdr:sp macro="" textlink="">
      <xdr:nvSpPr>
        <xdr:cNvPr id="17641" name="Line 10">
          <a:extLst>
            <a:ext uri="{FF2B5EF4-FFF2-40B4-BE49-F238E27FC236}">
              <a16:creationId xmlns:a16="http://schemas.microsoft.com/office/drawing/2014/main" id="{00000000-0008-0000-0400-0000E9440000}"/>
            </a:ext>
          </a:extLst>
        </xdr:cNvPr>
        <xdr:cNvSpPr>
          <a:spLocks noChangeShapeType="1"/>
        </xdr:cNvSpPr>
      </xdr:nvSpPr>
      <xdr:spPr bwMode="auto">
        <a:xfrm flipH="1">
          <a:off x="5029199" y="2466975"/>
          <a:ext cx="2419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533400</xdr:colOff>
      <xdr:row>17</xdr:row>
      <xdr:rowOff>180975</xdr:rowOff>
    </xdr:from>
    <xdr:to>
      <xdr:col>12</xdr:col>
      <xdr:colOff>838200</xdr:colOff>
      <xdr:row>22</xdr:row>
      <xdr:rowOff>200024</xdr:rowOff>
    </xdr:to>
    <xdr:sp macro="" textlink="">
      <xdr:nvSpPr>
        <xdr:cNvPr id="8" name="Text Box 5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 txBox="1">
          <a:spLocks noChangeArrowheads="1"/>
        </xdr:cNvSpPr>
      </xdr:nvSpPr>
      <xdr:spPr bwMode="auto">
        <a:xfrm>
          <a:off x="8772525" y="6067425"/>
          <a:ext cx="2552700" cy="1381124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45720" rIns="27432" bIns="0" anchor="t" upright="1"/>
        <a:lstStyle/>
        <a:p>
          <a:pPr algn="ctr" rtl="0">
            <a:defRPr sz="1000"/>
          </a:pPr>
          <a:endParaRPr lang="th-TH" sz="600" b="1" i="0" strike="noStrike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strike="noStrike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strike="noStrike">
              <a:solidFill>
                <a:srgbClr val="000000"/>
              </a:solidFill>
              <a:latin typeface="Cordia New"/>
              <a:cs typeface="Cordia New"/>
            </a:rPr>
            <a:t>ลงชื่อ ………...……………………..</a:t>
          </a:r>
        </a:p>
        <a:p>
          <a:pPr algn="ctr" rtl="0">
            <a:defRPr sz="1000"/>
          </a:pPr>
          <a:r>
            <a:rPr lang="th-TH" sz="1400" b="0" i="0" strike="noStrike">
              <a:solidFill>
                <a:srgbClr val="000000"/>
              </a:solidFill>
              <a:latin typeface="Cordia New"/>
              <a:cs typeface="Cordia New"/>
            </a:rPr>
            <a:t>      (</a:t>
          </a:r>
          <a:r>
            <a:rPr lang="en-US" sz="1400" b="0" i="0" strike="noStrike">
              <a:solidFill>
                <a:srgbClr val="000000"/>
              </a:solidFill>
              <a:latin typeface="Cordia New"/>
              <a:cs typeface="Cordia New"/>
            </a:rPr>
            <a:t>                                 </a:t>
          </a:r>
          <a:r>
            <a:rPr lang="th-TH" sz="1400" b="0" i="0" strike="noStrike">
              <a:solidFill>
                <a:srgbClr val="000000"/>
              </a:solidFill>
              <a:latin typeface="Cordia New"/>
              <a:cs typeface="Cordia New"/>
            </a:rPr>
            <a:t>)</a:t>
          </a:r>
        </a:p>
        <a:p>
          <a:pPr algn="ctr" rtl="0">
            <a:defRPr sz="1000"/>
          </a:pPr>
          <a:r>
            <a:rPr lang="th-TH" sz="1400" b="0" i="0" strike="noStrike">
              <a:solidFill>
                <a:srgbClr val="000000"/>
              </a:solidFill>
              <a:latin typeface="Cordia New"/>
              <a:cs typeface="Cordia New"/>
            </a:rPr>
            <a:t>ตำแหน่ง ผู้อำนวยการกลุ่มบริหารงานบุคคล</a:t>
          </a:r>
        </a:p>
        <a:p>
          <a:pPr algn="ctr" rtl="0">
            <a:defRPr sz="1000"/>
          </a:pPr>
          <a:r>
            <a:rPr lang="th-TH" sz="1400" b="0" i="0" strike="noStrike">
              <a:solidFill>
                <a:srgbClr val="000000"/>
              </a:solidFill>
              <a:latin typeface="Cordia New"/>
              <a:cs typeface="Cordia New"/>
            </a:rPr>
            <a:t>วัน/เดือน/ปี                         2566</a:t>
          </a:r>
        </a:p>
        <a:p>
          <a:pPr algn="ctr" rtl="0">
            <a:defRPr sz="1000"/>
          </a:pPr>
          <a:endParaRPr lang="th-TH" sz="1400" b="0" i="0" strike="noStrike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endParaRPr lang="th-TH" sz="1400" b="0" i="0" strike="noStrike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endParaRPr lang="th-TH" sz="1400" b="0" i="0" strike="noStrike">
            <a:solidFill>
              <a:srgbClr val="000000"/>
            </a:solidFill>
            <a:latin typeface="Cordia New"/>
            <a:cs typeface="Cordia New"/>
          </a:endParaRPr>
        </a:p>
      </xdr:txBody>
    </xdr:sp>
    <xdr:clientData/>
  </xdr:twoCellAnchor>
  <xdr:twoCellAnchor>
    <xdr:from>
      <xdr:col>9</xdr:col>
      <xdr:colOff>523875</xdr:colOff>
      <xdr:row>33</xdr:row>
      <xdr:rowOff>190500</xdr:rowOff>
    </xdr:from>
    <xdr:to>
      <xdr:col>12</xdr:col>
      <xdr:colOff>409574</xdr:colOff>
      <xdr:row>33</xdr:row>
      <xdr:rowOff>190500</xdr:rowOff>
    </xdr:to>
    <xdr:sp macro="" textlink="">
      <xdr:nvSpPr>
        <xdr:cNvPr id="14" name="Line 9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>
          <a:spLocks noChangeShapeType="1"/>
        </xdr:cNvSpPr>
      </xdr:nvSpPr>
      <xdr:spPr bwMode="auto">
        <a:xfrm flipV="1">
          <a:off x="7657920" y="9291368"/>
          <a:ext cx="1774884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431320</xdr:colOff>
      <xdr:row>33</xdr:row>
      <xdr:rowOff>157791</xdr:rowOff>
    </xdr:from>
    <xdr:to>
      <xdr:col>6</xdr:col>
      <xdr:colOff>107471</xdr:colOff>
      <xdr:row>33</xdr:row>
      <xdr:rowOff>157791</xdr:rowOff>
    </xdr:to>
    <xdr:sp macro="" textlink="">
      <xdr:nvSpPr>
        <xdr:cNvPr id="15" name="Line 10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SpPr>
          <a:spLocks noChangeShapeType="1"/>
        </xdr:cNvSpPr>
      </xdr:nvSpPr>
      <xdr:spPr bwMode="auto">
        <a:xfrm flipH="1">
          <a:off x="4468482" y="9258659"/>
          <a:ext cx="1289291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oneCellAnchor>
    <xdr:from>
      <xdr:col>5</xdr:col>
      <xdr:colOff>543465</xdr:colOff>
      <xdr:row>17</xdr:row>
      <xdr:rowOff>181155</xdr:rowOff>
    </xdr:from>
    <xdr:ext cx="2311879" cy="556050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 txBox="1"/>
      </xdr:nvSpPr>
      <xdr:spPr>
        <a:xfrm>
          <a:off x="4580627" y="4822166"/>
          <a:ext cx="2311879" cy="556050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th-TH" sz="1600" b="1">
              <a:latin typeface="TH SarabunPSK" panose="020B0500040200020003" pitchFamily="34" charset="-34"/>
              <a:cs typeface="TH SarabunPSK" panose="020B0500040200020003" pitchFamily="34" charset="-34"/>
            </a:rPr>
            <a:t>ชื่อผู้ให้ข้อมูล......................................</a:t>
          </a:r>
          <a:br>
            <a:rPr lang="th-TH" sz="1600" b="1">
              <a:latin typeface="TH SarabunPSK" panose="020B0500040200020003" pitchFamily="34" charset="-34"/>
              <a:cs typeface="TH SarabunPSK" panose="020B0500040200020003" pitchFamily="34" charset="-34"/>
            </a:rPr>
          </a:br>
          <a:r>
            <a:rPr lang="th-TH" sz="1600" b="1">
              <a:latin typeface="TH SarabunPSK" panose="020B0500040200020003" pitchFamily="34" charset="-34"/>
              <a:cs typeface="TH SarabunPSK" panose="020B0500040200020003" pitchFamily="34" charset="-34"/>
            </a:rPr>
            <a:t>เบอร์โทรศัพท์.....................................</a:t>
          </a:r>
          <a:endParaRPr lang="en-US" sz="1600" b="1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  <xdr:twoCellAnchor>
    <xdr:from>
      <xdr:col>8</xdr:col>
      <xdr:colOff>494760</xdr:colOff>
      <xdr:row>42</xdr:row>
      <xdr:rowOff>83606</xdr:rowOff>
    </xdr:from>
    <xdr:to>
      <xdr:col>12</xdr:col>
      <xdr:colOff>799560</xdr:colOff>
      <xdr:row>47</xdr:row>
      <xdr:rowOff>207430</xdr:rowOff>
    </xdr:to>
    <xdr:sp macro="" textlink="">
      <xdr:nvSpPr>
        <xdr:cNvPr id="9" name="Text Box 5">
          <a:extLst>
            <a:ext uri="{FF2B5EF4-FFF2-40B4-BE49-F238E27FC236}">
              <a16:creationId xmlns:a16="http://schemas.microsoft.com/office/drawing/2014/main" id="{2DEF2755-BAD0-4BD5-8F80-8C9E48DCDF3E}"/>
            </a:ext>
          </a:extLst>
        </xdr:cNvPr>
        <xdr:cNvSpPr txBox="1">
          <a:spLocks noChangeArrowheads="1"/>
        </xdr:cNvSpPr>
      </xdr:nvSpPr>
      <xdr:spPr bwMode="auto">
        <a:xfrm>
          <a:off x="7458593" y="11608856"/>
          <a:ext cx="2802467" cy="1362074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45720" rIns="27432" bIns="0" anchor="t" upright="1"/>
        <a:lstStyle/>
        <a:p>
          <a:pPr algn="ctr" rtl="0">
            <a:defRPr sz="1000"/>
          </a:pPr>
          <a:endParaRPr lang="th-TH" sz="600" b="1" i="0" strike="noStrike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strike="noStrike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strike="noStrike">
              <a:solidFill>
                <a:srgbClr val="000000"/>
              </a:solidFill>
              <a:latin typeface="Cordia New"/>
              <a:cs typeface="Cordia New"/>
            </a:rPr>
            <a:t>ลงชื่อ ………...……………………..</a:t>
          </a:r>
        </a:p>
        <a:p>
          <a:pPr algn="ctr" rtl="0">
            <a:defRPr sz="1000"/>
          </a:pPr>
          <a:r>
            <a:rPr lang="th-TH" sz="1400" b="0" i="0" strike="noStrike">
              <a:solidFill>
                <a:srgbClr val="000000"/>
              </a:solidFill>
              <a:latin typeface="Cordia New"/>
              <a:cs typeface="Cordia New"/>
            </a:rPr>
            <a:t>      (</a:t>
          </a:r>
          <a:r>
            <a:rPr lang="en-US" sz="1400" b="0" i="0" strike="noStrike">
              <a:solidFill>
                <a:srgbClr val="000000"/>
              </a:solidFill>
              <a:latin typeface="Cordia New"/>
              <a:cs typeface="Cordia New"/>
            </a:rPr>
            <a:t>                                 </a:t>
          </a:r>
          <a:r>
            <a:rPr lang="th-TH" sz="1400" b="0" i="0" strike="noStrike">
              <a:solidFill>
                <a:srgbClr val="000000"/>
              </a:solidFill>
              <a:latin typeface="Cordia New"/>
              <a:cs typeface="Cordia New"/>
            </a:rPr>
            <a:t>)</a:t>
          </a:r>
        </a:p>
        <a:p>
          <a:pPr algn="ctr" rtl="0">
            <a:defRPr sz="1000"/>
          </a:pPr>
          <a:r>
            <a:rPr lang="th-TH" sz="1400" b="0" i="0" strike="noStrike">
              <a:solidFill>
                <a:srgbClr val="000000"/>
              </a:solidFill>
              <a:latin typeface="Cordia New"/>
              <a:cs typeface="Cordia New"/>
            </a:rPr>
            <a:t>ตำแหน่ง ผู้อำนวยการกลุ่มบริหารงานบุคคล</a:t>
          </a:r>
        </a:p>
        <a:p>
          <a:pPr algn="ctr" rtl="0">
            <a:defRPr sz="1000"/>
          </a:pPr>
          <a:r>
            <a:rPr lang="th-TH" sz="1400" b="0" i="0" strike="noStrike">
              <a:solidFill>
                <a:srgbClr val="000000"/>
              </a:solidFill>
              <a:latin typeface="Cordia New"/>
              <a:cs typeface="Cordia New"/>
            </a:rPr>
            <a:t>วัน/เดือน/ปี                         2566</a:t>
          </a:r>
        </a:p>
        <a:p>
          <a:pPr algn="ctr" rtl="0">
            <a:defRPr sz="1000"/>
          </a:pPr>
          <a:endParaRPr lang="th-TH" sz="1400" b="0" i="0" strike="noStrike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endParaRPr lang="th-TH" sz="1400" b="0" i="0" strike="noStrike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endParaRPr lang="th-TH" sz="1400" b="0" i="0" strike="noStrike">
            <a:solidFill>
              <a:srgbClr val="000000"/>
            </a:solidFill>
            <a:latin typeface="Cordia New"/>
            <a:cs typeface="Cordia New"/>
          </a:endParaRPr>
        </a:p>
      </xdr:txBody>
    </xdr:sp>
    <xdr:clientData/>
  </xdr:twoCellAnchor>
  <xdr:oneCellAnchor>
    <xdr:from>
      <xdr:col>5</xdr:col>
      <xdr:colOff>342900</xdr:colOff>
      <xdr:row>42</xdr:row>
      <xdr:rowOff>85905</xdr:rowOff>
    </xdr:from>
    <xdr:ext cx="2311879" cy="55605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9CD50459-9BDB-48B7-B9CB-1C90EB3BC238}"/>
            </a:ext>
          </a:extLst>
        </xdr:cNvPr>
        <xdr:cNvSpPr txBox="1"/>
      </xdr:nvSpPr>
      <xdr:spPr>
        <a:xfrm>
          <a:off x="4238625" y="11658780"/>
          <a:ext cx="2311879" cy="556050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th-TH" sz="1600" b="1">
              <a:latin typeface="TH SarabunPSK" panose="020B0500040200020003" pitchFamily="34" charset="-34"/>
              <a:cs typeface="TH SarabunPSK" panose="020B0500040200020003" pitchFamily="34" charset="-34"/>
            </a:rPr>
            <a:t>ชื่อผู้ให้ข้อมูล......................................</a:t>
          </a:r>
          <a:br>
            <a:rPr lang="th-TH" sz="1600" b="1">
              <a:latin typeface="TH SarabunPSK" panose="020B0500040200020003" pitchFamily="34" charset="-34"/>
              <a:cs typeface="TH SarabunPSK" panose="020B0500040200020003" pitchFamily="34" charset="-34"/>
            </a:rPr>
          </a:br>
          <a:r>
            <a:rPr lang="th-TH" sz="1600" b="1">
              <a:latin typeface="TH SarabunPSK" panose="020B0500040200020003" pitchFamily="34" charset="-34"/>
              <a:cs typeface="TH SarabunPSK" panose="020B0500040200020003" pitchFamily="34" charset="-34"/>
            </a:rPr>
            <a:t>เบอร์โทรศัพท์.....................................</a:t>
          </a:r>
          <a:endParaRPr lang="en-US" sz="1600" b="1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404498</xdr:colOff>
      <xdr:row>28</xdr:row>
      <xdr:rowOff>73482</xdr:rowOff>
    </xdr:from>
    <xdr:to>
      <xdr:col>8</xdr:col>
      <xdr:colOff>583721</xdr:colOff>
      <xdr:row>33</xdr:row>
      <xdr:rowOff>5213</xdr:rowOff>
    </xdr:to>
    <xdr:sp macro="" textlink="">
      <xdr:nvSpPr>
        <xdr:cNvPr id="2" name="Text Box 5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>
          <a:spLocks noChangeArrowheads="1"/>
        </xdr:cNvSpPr>
      </xdr:nvSpPr>
      <xdr:spPr bwMode="auto">
        <a:xfrm>
          <a:off x="3725668" y="7595716"/>
          <a:ext cx="2206430" cy="12688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45720" rIns="27432" bIns="0" anchor="t" upright="1"/>
        <a:lstStyle/>
        <a:p>
          <a:pPr algn="ctr" rtl="0">
            <a:defRPr sz="1000"/>
          </a:pPr>
          <a:endParaRPr lang="th-TH" sz="600" b="1" i="0" strike="noStrike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ขอรับรองว่าข้อมูลถูกต้อง</a:t>
          </a:r>
          <a:endParaRPr lang="th-TH" sz="1400" b="0" i="0" strike="noStrike">
            <a:solidFill>
              <a:srgbClr val="00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algn="ctr" rtl="0">
            <a:defRPr sz="1000"/>
          </a:pPr>
          <a:r>
            <a:rPr lang="th-TH" sz="1400" b="0" i="0" strike="noStrike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ลงชื่อ ………...……………………..</a:t>
          </a:r>
        </a:p>
        <a:p>
          <a:pPr algn="ctr" rtl="0">
            <a:defRPr sz="1000"/>
          </a:pPr>
          <a:r>
            <a:rPr lang="th-TH" sz="1400" b="0" i="0" strike="noStrike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     (</a:t>
          </a:r>
          <a:r>
            <a:rPr lang="en-US" sz="1400" b="0" i="0" strike="noStrike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                                </a:t>
          </a:r>
          <a:r>
            <a:rPr lang="th-TH" sz="1400" b="0" i="0" strike="noStrike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)</a:t>
          </a:r>
        </a:p>
        <a:p>
          <a:pPr algn="ctr" rtl="0">
            <a:defRPr sz="1000"/>
          </a:pPr>
          <a:r>
            <a:rPr lang="th-TH" sz="1400" b="0" i="0" strike="noStrike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ตำแหน่ง ผู้อำนวยการกลุ่มบริหารงานบุคคล</a:t>
          </a:r>
        </a:p>
        <a:p>
          <a:pPr algn="ctr" rtl="0">
            <a:defRPr sz="1000"/>
          </a:pPr>
          <a:r>
            <a:rPr lang="th-TH" sz="1400" b="0" i="0" strike="noStrike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วัน/เดือน/ปี                         2566</a:t>
          </a:r>
        </a:p>
        <a:p>
          <a:pPr algn="ctr" rtl="0">
            <a:defRPr sz="1000"/>
          </a:pPr>
          <a:endParaRPr lang="th-TH" sz="1400" b="0" i="0" strike="noStrike">
            <a:solidFill>
              <a:srgbClr val="00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algn="ctr" rtl="0">
            <a:defRPr sz="1000"/>
          </a:pPr>
          <a:endParaRPr lang="th-TH" sz="1400" b="0" i="0" strike="noStrike">
            <a:solidFill>
              <a:srgbClr val="000000"/>
            </a:solidFill>
            <a:latin typeface="Cordia New"/>
            <a:cs typeface="Cordia New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1199072</xdr:colOff>
      <xdr:row>18</xdr:row>
      <xdr:rowOff>51759</xdr:rowOff>
    </xdr:from>
    <xdr:to>
      <xdr:col>7</xdr:col>
      <xdr:colOff>630672</xdr:colOff>
      <xdr:row>25</xdr:row>
      <xdr:rowOff>34505</xdr:rowOff>
    </xdr:to>
    <xdr:sp macro="" textlink="">
      <xdr:nvSpPr>
        <xdr:cNvPr id="2" name="Text Box 5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>
          <a:spLocks noChangeArrowheads="1"/>
        </xdr:cNvSpPr>
      </xdr:nvSpPr>
      <xdr:spPr bwMode="auto">
        <a:xfrm>
          <a:off x="6340415" y="4908431"/>
          <a:ext cx="2209306" cy="1250829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45720" rIns="27432" bIns="0" anchor="t" upright="1"/>
        <a:lstStyle/>
        <a:p>
          <a:pPr algn="ctr" rtl="0">
            <a:defRPr sz="1000"/>
          </a:pPr>
          <a:endParaRPr lang="th-TH" sz="600" b="1" i="0" strike="noStrike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ขอรับรองว่าข้อมูลถูกต้อง</a:t>
          </a:r>
          <a:endParaRPr lang="th-TH" sz="1400" b="0" i="0" strike="noStrike">
            <a:solidFill>
              <a:srgbClr val="00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algn="ctr" rtl="0">
            <a:defRPr sz="1000"/>
          </a:pPr>
          <a:r>
            <a:rPr lang="th-TH" sz="1400" b="0" i="0" strike="noStrike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ลงชื่อ ………...……………………..</a:t>
          </a:r>
        </a:p>
        <a:p>
          <a:pPr algn="ctr" rtl="0">
            <a:defRPr sz="1000"/>
          </a:pPr>
          <a:r>
            <a:rPr lang="th-TH" sz="1400" b="0" i="0" strike="noStrike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     (</a:t>
          </a:r>
          <a:r>
            <a:rPr lang="en-US" sz="1400" b="0" i="0" strike="noStrike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                                </a:t>
          </a:r>
          <a:r>
            <a:rPr lang="th-TH" sz="1400" b="0" i="0" strike="noStrike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)</a:t>
          </a:r>
        </a:p>
        <a:p>
          <a:pPr algn="ctr" rtl="0">
            <a:defRPr sz="1000"/>
          </a:pPr>
          <a:r>
            <a:rPr lang="th-TH" sz="1400" b="0" i="0" strike="noStrike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ตำแหน่ง ผู้อำนวยการกลุ่มบริหารงานบุคคล</a:t>
          </a:r>
        </a:p>
        <a:p>
          <a:pPr algn="ctr" rtl="0">
            <a:defRPr sz="1000"/>
          </a:pPr>
          <a:r>
            <a:rPr lang="th-TH" sz="1400" b="0" i="0" strike="noStrike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วัน/เดือน/ปี                         2566</a:t>
          </a:r>
        </a:p>
        <a:p>
          <a:pPr algn="ctr" rtl="0">
            <a:defRPr sz="1000"/>
          </a:pPr>
          <a:endParaRPr lang="th-TH" sz="1400" b="0" i="0" strike="noStrike">
            <a:solidFill>
              <a:srgbClr val="00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algn="ctr" rtl="0">
            <a:defRPr sz="1000"/>
          </a:pPr>
          <a:endParaRPr lang="th-TH" sz="1400" b="0" i="0" strike="noStrike">
            <a:solidFill>
              <a:srgbClr val="000000"/>
            </a:solidFill>
            <a:latin typeface="Cordia New"/>
            <a:cs typeface="Cordia New"/>
          </a:endParaRPr>
        </a:p>
      </xdr:txBody>
    </xdr:sp>
    <xdr:clientData/>
  </xdr:twoCellAnchor>
  <xdr:oneCellAnchor>
    <xdr:from>
      <xdr:col>3</xdr:col>
      <xdr:colOff>25878</xdr:colOff>
      <xdr:row>18</xdr:row>
      <xdr:rowOff>34505</xdr:rowOff>
    </xdr:from>
    <xdr:ext cx="2311879" cy="55605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3657599" y="4891177"/>
          <a:ext cx="2311879" cy="556050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th-TH" sz="1600" b="1">
              <a:latin typeface="TH SarabunPSK" panose="020B0500040200020003" pitchFamily="34" charset="-34"/>
              <a:cs typeface="TH SarabunPSK" panose="020B0500040200020003" pitchFamily="34" charset="-34"/>
            </a:rPr>
            <a:t>ชื่อผู้ให้ข้อมูล......................................</a:t>
          </a:r>
          <a:br>
            <a:rPr lang="th-TH" sz="1600" b="1">
              <a:latin typeface="TH SarabunPSK" panose="020B0500040200020003" pitchFamily="34" charset="-34"/>
              <a:cs typeface="TH SarabunPSK" panose="020B0500040200020003" pitchFamily="34" charset="-34"/>
            </a:rPr>
          </a:br>
          <a:r>
            <a:rPr lang="th-TH" sz="1600" b="1">
              <a:latin typeface="TH SarabunPSK" panose="020B0500040200020003" pitchFamily="34" charset="-34"/>
              <a:cs typeface="TH SarabunPSK" panose="020B0500040200020003" pitchFamily="34" charset="-34"/>
            </a:rPr>
            <a:t>เบอร์โทรศัพท์.....................................</a:t>
          </a:r>
          <a:endParaRPr lang="en-US" sz="1600" b="1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  <xdr:twoCellAnchor>
    <xdr:from>
      <xdr:col>5</xdr:col>
      <xdr:colOff>1173194</xdr:colOff>
      <xdr:row>43</xdr:row>
      <xdr:rowOff>17254</xdr:rowOff>
    </xdr:from>
    <xdr:to>
      <xdr:col>7</xdr:col>
      <xdr:colOff>604794</xdr:colOff>
      <xdr:row>50</xdr:row>
      <xdr:rowOff>0</xdr:rowOff>
    </xdr:to>
    <xdr:sp macro="" textlink="">
      <xdr:nvSpPr>
        <xdr:cNvPr id="4" name="Text Box 5">
          <a:extLst>
            <a:ext uri="{FF2B5EF4-FFF2-40B4-BE49-F238E27FC236}">
              <a16:creationId xmlns:a16="http://schemas.microsoft.com/office/drawing/2014/main" id="{78F70928-9702-4C06-8612-723CC77BDA61}"/>
            </a:ext>
          </a:extLst>
        </xdr:cNvPr>
        <xdr:cNvSpPr txBox="1">
          <a:spLocks noChangeArrowheads="1"/>
        </xdr:cNvSpPr>
      </xdr:nvSpPr>
      <xdr:spPr bwMode="auto">
        <a:xfrm>
          <a:off x="6145244" y="11037679"/>
          <a:ext cx="2108125" cy="1316246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45720" rIns="27432" bIns="0" anchor="t" upright="1"/>
        <a:lstStyle/>
        <a:p>
          <a:pPr algn="ctr" rtl="0">
            <a:defRPr sz="1000"/>
          </a:pPr>
          <a:endParaRPr lang="th-TH" sz="600" b="1" i="0" strike="noStrike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ขอรับรองว่าข้อมูลถูกต้อง</a:t>
          </a:r>
          <a:endParaRPr lang="th-TH" sz="1400" b="0" i="0" strike="noStrike">
            <a:solidFill>
              <a:srgbClr val="00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algn="ctr" rtl="0">
            <a:defRPr sz="1000"/>
          </a:pPr>
          <a:r>
            <a:rPr lang="th-TH" sz="1400" b="0" i="0" strike="noStrike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ลงชื่อ ………...……………………..</a:t>
          </a:r>
        </a:p>
        <a:p>
          <a:pPr algn="ctr" rtl="0">
            <a:defRPr sz="1000"/>
          </a:pPr>
          <a:r>
            <a:rPr lang="th-TH" sz="1400" b="0" i="0" strike="noStrike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     (</a:t>
          </a:r>
          <a:r>
            <a:rPr lang="en-US" sz="1400" b="0" i="0" strike="noStrike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                                </a:t>
          </a:r>
          <a:r>
            <a:rPr lang="th-TH" sz="1400" b="0" i="0" strike="noStrike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)</a:t>
          </a:r>
        </a:p>
        <a:p>
          <a:pPr algn="ctr" rtl="0">
            <a:defRPr sz="1000"/>
          </a:pPr>
          <a:r>
            <a:rPr lang="th-TH" sz="1400" b="0" i="0" strike="noStrike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ตำแหน่ง ผู้อำนวยการกลุ่มบริหารงานบุคคล</a:t>
          </a:r>
        </a:p>
        <a:p>
          <a:pPr algn="ctr" rtl="0">
            <a:defRPr sz="1000"/>
          </a:pPr>
          <a:r>
            <a:rPr lang="th-TH" sz="1400" b="0" i="0" strike="noStrike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วัน/เดือน/ปี                         2566</a:t>
          </a:r>
        </a:p>
        <a:p>
          <a:pPr algn="ctr" rtl="0">
            <a:defRPr sz="1000"/>
          </a:pPr>
          <a:endParaRPr lang="th-TH" sz="1400" b="0" i="0" strike="noStrike">
            <a:solidFill>
              <a:srgbClr val="00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algn="ctr" rtl="0">
            <a:defRPr sz="1000"/>
          </a:pPr>
          <a:endParaRPr lang="th-TH" sz="1400" b="0" i="0" strike="noStrike">
            <a:solidFill>
              <a:srgbClr val="000000"/>
            </a:solidFill>
            <a:latin typeface="Cordia New"/>
            <a:cs typeface="Cordia New"/>
          </a:endParaRPr>
        </a:p>
      </xdr:txBody>
    </xdr:sp>
    <xdr:clientData/>
  </xdr:twoCellAnchor>
  <xdr:oneCellAnchor>
    <xdr:from>
      <xdr:col>3</xdr:col>
      <xdr:colOff>0</xdr:colOff>
      <xdr:row>43</xdr:row>
      <xdr:rowOff>0</xdr:rowOff>
    </xdr:from>
    <xdr:ext cx="2311879" cy="55605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CA426316-CE7E-4F1E-980B-EF6F731B4444}"/>
            </a:ext>
          </a:extLst>
        </xdr:cNvPr>
        <xdr:cNvSpPr txBox="1"/>
      </xdr:nvSpPr>
      <xdr:spPr>
        <a:xfrm>
          <a:off x="3514725" y="11020425"/>
          <a:ext cx="2311879" cy="556050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th-TH" sz="1600" b="1">
              <a:latin typeface="TH SarabunPSK" panose="020B0500040200020003" pitchFamily="34" charset="-34"/>
              <a:cs typeface="TH SarabunPSK" panose="020B0500040200020003" pitchFamily="34" charset="-34"/>
            </a:rPr>
            <a:t>ชื่อผู้ให้ข้อมูล......................................</a:t>
          </a:r>
          <a:br>
            <a:rPr lang="th-TH" sz="1600" b="1">
              <a:latin typeface="TH SarabunPSK" panose="020B0500040200020003" pitchFamily="34" charset="-34"/>
              <a:cs typeface="TH SarabunPSK" panose="020B0500040200020003" pitchFamily="34" charset="-34"/>
            </a:rPr>
          </a:br>
          <a:r>
            <a:rPr lang="th-TH" sz="1600" b="1">
              <a:latin typeface="TH SarabunPSK" panose="020B0500040200020003" pitchFamily="34" charset="-34"/>
              <a:cs typeface="TH SarabunPSK" panose="020B0500040200020003" pitchFamily="34" charset="-34"/>
            </a:rPr>
            <a:t>เบอร์โทรศัพท์.....................................</a:t>
          </a:r>
          <a:endParaRPr lang="en-US" sz="1600" b="1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1268082</xdr:colOff>
      <xdr:row>16</xdr:row>
      <xdr:rowOff>195534</xdr:rowOff>
    </xdr:from>
    <xdr:to>
      <xdr:col>7</xdr:col>
      <xdr:colOff>592347</xdr:colOff>
      <xdr:row>22</xdr:row>
      <xdr:rowOff>123825</xdr:rowOff>
    </xdr:to>
    <xdr:sp macro="" textlink="">
      <xdr:nvSpPr>
        <xdr:cNvPr id="2" name="Text Box 5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 txBox="1">
          <a:spLocks noChangeArrowheads="1"/>
        </xdr:cNvSpPr>
      </xdr:nvSpPr>
      <xdr:spPr bwMode="auto">
        <a:xfrm>
          <a:off x="6240132" y="4577034"/>
          <a:ext cx="2000790" cy="1376091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45720" rIns="27432" bIns="0" anchor="t" upright="1"/>
        <a:lstStyle/>
        <a:p>
          <a:pPr algn="ctr" rtl="0">
            <a:defRPr sz="1000"/>
          </a:pPr>
          <a:endParaRPr lang="th-TH" sz="600" b="1" i="0" strike="noStrike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ขอรับรองว่าข้อมูลถูกต้อง</a:t>
          </a:r>
          <a:endParaRPr lang="th-TH" sz="1400" b="0" i="0" strike="noStrike">
            <a:solidFill>
              <a:srgbClr val="00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algn="ctr" rtl="0">
            <a:defRPr sz="1000"/>
          </a:pPr>
          <a:r>
            <a:rPr lang="th-TH" sz="1400" b="0" i="0" strike="noStrike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ลงชื่อ ………...……………………..</a:t>
          </a:r>
        </a:p>
        <a:p>
          <a:pPr algn="ctr" rtl="0">
            <a:defRPr sz="1000"/>
          </a:pPr>
          <a:r>
            <a:rPr lang="th-TH" sz="1400" b="0" i="0" strike="noStrike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     (</a:t>
          </a:r>
          <a:r>
            <a:rPr lang="en-US" sz="1400" b="0" i="0" strike="noStrike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                                </a:t>
          </a:r>
          <a:r>
            <a:rPr lang="th-TH" sz="1400" b="0" i="0" strike="noStrike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)</a:t>
          </a:r>
        </a:p>
        <a:p>
          <a:pPr algn="ctr" rtl="0">
            <a:defRPr sz="1000"/>
          </a:pPr>
          <a:r>
            <a:rPr lang="th-TH" sz="1400" b="0" i="0" strike="noStrike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ตำแหน่ง ผู้อำนวยการกลุ่มบริหารงานบุคคล</a:t>
          </a:r>
        </a:p>
        <a:p>
          <a:pPr algn="ctr" rtl="0">
            <a:defRPr sz="1000"/>
          </a:pPr>
          <a:r>
            <a:rPr lang="th-TH" sz="1400" b="0" i="0" strike="noStrike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วัน/เดือน/ปี                         2566</a:t>
          </a:r>
        </a:p>
        <a:p>
          <a:pPr algn="ctr" rtl="0">
            <a:defRPr sz="1000"/>
          </a:pPr>
          <a:endParaRPr lang="th-TH" sz="1400" b="0" i="0" strike="noStrike">
            <a:solidFill>
              <a:srgbClr val="00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algn="ctr" rtl="0">
            <a:defRPr sz="1000"/>
          </a:pPr>
          <a:endParaRPr lang="th-TH" sz="1400" b="0" i="0" strike="noStrike">
            <a:solidFill>
              <a:srgbClr val="000000"/>
            </a:solidFill>
            <a:latin typeface="Cordia New"/>
            <a:cs typeface="Cordia New"/>
          </a:endParaRPr>
        </a:p>
      </xdr:txBody>
    </xdr:sp>
    <xdr:clientData/>
  </xdr:twoCellAnchor>
  <xdr:oneCellAnchor>
    <xdr:from>
      <xdr:col>1</xdr:col>
      <xdr:colOff>72875</xdr:colOff>
      <xdr:row>41</xdr:row>
      <xdr:rowOff>35720</xdr:rowOff>
    </xdr:from>
    <xdr:ext cx="2311879" cy="55605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 txBox="1"/>
      </xdr:nvSpPr>
      <xdr:spPr>
        <a:xfrm>
          <a:off x="501500" y="10798970"/>
          <a:ext cx="2311879" cy="556050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th-TH" sz="1600" b="1">
              <a:latin typeface="TH SarabunPSK" panose="020B0500040200020003" pitchFamily="34" charset="-34"/>
              <a:cs typeface="TH SarabunPSK" panose="020B0500040200020003" pitchFamily="34" charset="-34"/>
            </a:rPr>
            <a:t>ชื่อผู้ให้ข้อมูล......................................</a:t>
          </a:r>
          <a:br>
            <a:rPr lang="th-TH" sz="1600" b="1">
              <a:latin typeface="TH SarabunPSK" panose="020B0500040200020003" pitchFamily="34" charset="-34"/>
              <a:cs typeface="TH SarabunPSK" panose="020B0500040200020003" pitchFamily="34" charset="-34"/>
            </a:rPr>
          </a:br>
          <a:r>
            <a:rPr lang="th-TH" sz="1600" b="1">
              <a:latin typeface="TH SarabunPSK" panose="020B0500040200020003" pitchFamily="34" charset="-34"/>
              <a:cs typeface="TH SarabunPSK" panose="020B0500040200020003" pitchFamily="34" charset="-34"/>
            </a:rPr>
            <a:t>เบอร์โทรศัพท์.....................................</a:t>
          </a:r>
          <a:endParaRPr lang="en-US" sz="1600" b="1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  <xdr:oneCellAnchor>
    <xdr:from>
      <xdr:col>0</xdr:col>
      <xdr:colOff>392906</xdr:colOff>
      <xdr:row>17</xdr:row>
      <xdr:rowOff>178594</xdr:rowOff>
    </xdr:from>
    <xdr:ext cx="2311879" cy="55605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7CCC6524-56FA-4672-90C0-58BDE05DF135}"/>
            </a:ext>
          </a:extLst>
        </xdr:cNvPr>
        <xdr:cNvSpPr txBox="1"/>
      </xdr:nvSpPr>
      <xdr:spPr>
        <a:xfrm>
          <a:off x="392906" y="4774407"/>
          <a:ext cx="2311879" cy="556050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th-TH" sz="1600" b="1">
              <a:latin typeface="TH SarabunPSK" panose="020B0500040200020003" pitchFamily="34" charset="-34"/>
              <a:cs typeface="TH SarabunPSK" panose="020B0500040200020003" pitchFamily="34" charset="-34"/>
            </a:rPr>
            <a:t>ชื่อผู้ให้ข้อมูล......................................</a:t>
          </a:r>
          <a:br>
            <a:rPr lang="th-TH" sz="1600" b="1">
              <a:latin typeface="TH SarabunPSK" panose="020B0500040200020003" pitchFamily="34" charset="-34"/>
              <a:cs typeface="TH SarabunPSK" panose="020B0500040200020003" pitchFamily="34" charset="-34"/>
            </a:rPr>
          </a:br>
          <a:r>
            <a:rPr lang="th-TH" sz="1600" b="1">
              <a:latin typeface="TH SarabunPSK" panose="020B0500040200020003" pitchFamily="34" charset="-34"/>
              <a:cs typeface="TH SarabunPSK" panose="020B0500040200020003" pitchFamily="34" charset="-34"/>
            </a:rPr>
            <a:t>เบอร์โทรศัพท์.....................................</a:t>
          </a:r>
          <a:endParaRPr lang="en-US" sz="1600" b="1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  <xdr:twoCellAnchor>
    <xdr:from>
      <xdr:col>6</xdr:col>
      <xdr:colOff>0</xdr:colOff>
      <xdr:row>41</xdr:row>
      <xdr:rowOff>0</xdr:rowOff>
    </xdr:from>
    <xdr:to>
      <xdr:col>7</xdr:col>
      <xdr:colOff>633952</xdr:colOff>
      <xdr:row>48</xdr:row>
      <xdr:rowOff>23541</xdr:rowOff>
    </xdr:to>
    <xdr:sp macro="" textlink="">
      <xdr:nvSpPr>
        <xdr:cNvPr id="5" name="Text Box 5">
          <a:extLst>
            <a:ext uri="{FF2B5EF4-FFF2-40B4-BE49-F238E27FC236}">
              <a16:creationId xmlns:a16="http://schemas.microsoft.com/office/drawing/2014/main" id="{B2919E38-710E-490C-A043-BA269C954B5F}"/>
            </a:ext>
          </a:extLst>
        </xdr:cNvPr>
        <xdr:cNvSpPr txBox="1">
          <a:spLocks noChangeArrowheads="1"/>
        </xdr:cNvSpPr>
      </xdr:nvSpPr>
      <xdr:spPr bwMode="auto">
        <a:xfrm>
          <a:off x="6286500" y="10763250"/>
          <a:ext cx="1991265" cy="1357041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45720" rIns="27432" bIns="0" anchor="t" upright="1"/>
        <a:lstStyle/>
        <a:p>
          <a:pPr algn="ctr" rtl="0">
            <a:defRPr sz="1000"/>
          </a:pPr>
          <a:endParaRPr lang="th-TH" sz="600" b="1" i="0" strike="noStrike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ขอรับรองว่าข้อมูลถูกต้อง</a:t>
          </a:r>
          <a:endParaRPr lang="th-TH" sz="1400" b="0" i="0" strike="noStrike">
            <a:solidFill>
              <a:srgbClr val="00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algn="ctr" rtl="0">
            <a:defRPr sz="1000"/>
          </a:pPr>
          <a:r>
            <a:rPr lang="th-TH" sz="1400" b="0" i="0" strike="noStrike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ลงชื่อ ………...……………………..</a:t>
          </a:r>
        </a:p>
        <a:p>
          <a:pPr algn="ctr" rtl="0">
            <a:defRPr sz="1000"/>
          </a:pPr>
          <a:r>
            <a:rPr lang="th-TH" sz="1400" b="0" i="0" strike="noStrike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     (</a:t>
          </a:r>
          <a:r>
            <a:rPr lang="en-US" sz="1400" b="0" i="0" strike="noStrike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                                </a:t>
          </a:r>
          <a:r>
            <a:rPr lang="th-TH" sz="1400" b="0" i="0" strike="noStrike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)</a:t>
          </a:r>
        </a:p>
        <a:p>
          <a:pPr algn="ctr" rtl="0">
            <a:defRPr sz="1000"/>
          </a:pPr>
          <a:r>
            <a:rPr lang="th-TH" sz="1400" b="0" i="0" strike="noStrike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ตำแหน่ง ผู้อำนวยการกลุ่มบริหารงานบุคคล</a:t>
          </a:r>
        </a:p>
        <a:p>
          <a:pPr algn="ctr" rtl="0">
            <a:defRPr sz="1000"/>
          </a:pPr>
          <a:r>
            <a:rPr lang="th-TH" sz="1400" b="0" i="0" strike="noStrike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วัน/เดือน/ปี                         2566</a:t>
          </a:r>
        </a:p>
        <a:p>
          <a:pPr algn="ctr" rtl="0">
            <a:defRPr sz="1000"/>
          </a:pPr>
          <a:endParaRPr lang="th-TH" sz="1400" b="0" i="0" strike="noStrike">
            <a:solidFill>
              <a:srgbClr val="00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algn="ctr" rtl="0">
            <a:defRPr sz="1000"/>
          </a:pPr>
          <a:endParaRPr lang="th-TH" sz="1400" b="0" i="0" strike="noStrike">
            <a:solidFill>
              <a:srgbClr val="000000"/>
            </a:solidFill>
            <a:latin typeface="Cordia New"/>
            <a:cs typeface="Cordia New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897148</xdr:colOff>
      <xdr:row>19</xdr:row>
      <xdr:rowOff>17253</xdr:rowOff>
    </xdr:from>
    <xdr:to>
      <xdr:col>11</xdr:col>
      <xdr:colOff>265488</xdr:colOff>
      <xdr:row>26</xdr:row>
      <xdr:rowOff>35248</xdr:rowOff>
    </xdr:to>
    <xdr:sp macro="" textlink="">
      <xdr:nvSpPr>
        <xdr:cNvPr id="2" name="Text Box 5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 txBox="1">
          <a:spLocks noChangeArrowheads="1"/>
        </xdr:cNvSpPr>
      </xdr:nvSpPr>
      <xdr:spPr bwMode="auto">
        <a:xfrm>
          <a:off x="8022567" y="4994695"/>
          <a:ext cx="2206430" cy="12688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45720" rIns="27432" bIns="0" anchor="t" upright="1"/>
        <a:lstStyle/>
        <a:p>
          <a:pPr algn="ctr" rtl="0">
            <a:defRPr sz="1000"/>
          </a:pPr>
          <a:endParaRPr lang="th-TH" sz="600" b="1" i="0" strike="noStrike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ขอรับรองว่าข้อมูลถูกต้อง</a:t>
          </a:r>
          <a:endParaRPr lang="th-TH" sz="1400" b="0" i="0" strike="noStrike">
            <a:solidFill>
              <a:srgbClr val="00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algn="ctr" rtl="0">
            <a:defRPr sz="1000"/>
          </a:pPr>
          <a:r>
            <a:rPr lang="th-TH" sz="1400" b="0" i="0" strike="noStrike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ลงชื่อ ………...……………………..</a:t>
          </a:r>
        </a:p>
        <a:p>
          <a:pPr algn="ctr" rtl="0">
            <a:defRPr sz="1000"/>
          </a:pPr>
          <a:r>
            <a:rPr lang="th-TH" sz="1400" b="0" i="0" strike="noStrike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     (</a:t>
          </a:r>
          <a:r>
            <a:rPr lang="en-US" sz="1400" b="0" i="0" strike="noStrike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                                </a:t>
          </a:r>
          <a:r>
            <a:rPr lang="th-TH" sz="1400" b="0" i="0" strike="noStrike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)</a:t>
          </a:r>
        </a:p>
        <a:p>
          <a:pPr algn="ctr" rtl="0">
            <a:defRPr sz="1000"/>
          </a:pPr>
          <a:r>
            <a:rPr lang="th-TH" sz="1400" b="0" i="0" strike="noStrike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ตำแหน่ง ผู้อำนวยการกลุ่มบริหารงานบุคคล</a:t>
          </a:r>
        </a:p>
        <a:p>
          <a:pPr algn="ctr" rtl="0">
            <a:defRPr sz="1000"/>
          </a:pPr>
          <a:r>
            <a:rPr lang="th-TH" sz="1400" b="0" i="0" strike="noStrike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วัน/เดือน/ปี                         2566</a:t>
          </a:r>
        </a:p>
        <a:p>
          <a:pPr algn="ctr" rtl="0">
            <a:defRPr sz="1000"/>
          </a:pPr>
          <a:endParaRPr lang="th-TH" sz="1400" b="0" i="0" strike="noStrike">
            <a:solidFill>
              <a:srgbClr val="00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algn="ctr" rtl="0">
            <a:defRPr sz="1000"/>
          </a:pPr>
          <a:endParaRPr lang="th-TH" sz="1400" b="0" i="0" strike="noStrike">
            <a:solidFill>
              <a:srgbClr val="000000"/>
            </a:solidFill>
            <a:latin typeface="Cordia New"/>
            <a:cs typeface="Cordia New"/>
          </a:endParaRPr>
        </a:p>
      </xdr:txBody>
    </xdr:sp>
    <xdr:clientData/>
  </xdr:twoCellAnchor>
  <xdr:oneCellAnchor>
    <xdr:from>
      <xdr:col>5</xdr:col>
      <xdr:colOff>660108</xdr:colOff>
      <xdr:row>19</xdr:row>
      <xdr:rowOff>255043</xdr:rowOff>
    </xdr:from>
    <xdr:ext cx="2311879" cy="55605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 txBox="1"/>
      </xdr:nvSpPr>
      <xdr:spPr>
        <a:xfrm>
          <a:off x="5183350" y="5280867"/>
          <a:ext cx="2311879" cy="556050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th-TH" sz="1600" b="1">
              <a:latin typeface="TH SarabunPSK" panose="020B0500040200020003" pitchFamily="34" charset="-34"/>
              <a:cs typeface="TH SarabunPSK" panose="020B0500040200020003" pitchFamily="34" charset="-34"/>
            </a:rPr>
            <a:t>ชื่อผู้ให้ข้อมูล......................................</a:t>
          </a:r>
          <a:br>
            <a:rPr lang="th-TH" sz="1600" b="1">
              <a:latin typeface="TH SarabunPSK" panose="020B0500040200020003" pitchFamily="34" charset="-34"/>
              <a:cs typeface="TH SarabunPSK" panose="020B0500040200020003" pitchFamily="34" charset="-34"/>
            </a:rPr>
          </a:br>
          <a:r>
            <a:rPr lang="th-TH" sz="1600" b="1">
              <a:latin typeface="TH SarabunPSK" panose="020B0500040200020003" pitchFamily="34" charset="-34"/>
              <a:cs typeface="TH SarabunPSK" panose="020B0500040200020003" pitchFamily="34" charset="-34"/>
            </a:rPr>
            <a:t>เบอร์โทรศัพท์.....................................</a:t>
          </a:r>
          <a:endParaRPr lang="en-US" sz="1600" b="1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262758</xdr:colOff>
      <xdr:row>26</xdr:row>
      <xdr:rowOff>123825</xdr:rowOff>
    </xdr:from>
    <xdr:to>
      <xdr:col>8</xdr:col>
      <xdr:colOff>539750</xdr:colOff>
      <xdr:row>31</xdr:row>
      <xdr:rowOff>177800</xdr:rowOff>
    </xdr:to>
    <xdr:sp macro="" textlink="">
      <xdr:nvSpPr>
        <xdr:cNvPr id="2" name="Text Box 5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 txBox="1">
          <a:spLocks noChangeArrowheads="1"/>
        </xdr:cNvSpPr>
      </xdr:nvSpPr>
      <xdr:spPr bwMode="auto">
        <a:xfrm>
          <a:off x="3470603" y="7349687"/>
          <a:ext cx="2225785" cy="142251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45720" rIns="27432" bIns="0" anchor="t" upright="1"/>
        <a:lstStyle/>
        <a:p>
          <a:pPr algn="ctr" rtl="0">
            <a:defRPr sz="1000"/>
          </a:pPr>
          <a:endParaRPr lang="th-TH" sz="600" b="1" i="0" strike="noStrike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strike="noStrike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strike="noStrike">
              <a:solidFill>
                <a:srgbClr val="000000"/>
              </a:solidFill>
              <a:latin typeface="Cordia New"/>
              <a:cs typeface="Cordia New"/>
            </a:rPr>
            <a:t>ลงชื่อ ………...……………………..</a:t>
          </a:r>
        </a:p>
        <a:p>
          <a:pPr algn="ctr" rtl="0">
            <a:defRPr sz="1000"/>
          </a:pPr>
          <a:r>
            <a:rPr lang="th-TH" sz="1400" b="0" i="0" strike="noStrike">
              <a:solidFill>
                <a:srgbClr val="000000"/>
              </a:solidFill>
              <a:latin typeface="Cordia New"/>
              <a:cs typeface="Cordia New"/>
            </a:rPr>
            <a:t>      (</a:t>
          </a:r>
          <a:r>
            <a:rPr lang="en-US" sz="1400" b="0" i="0" strike="noStrike">
              <a:solidFill>
                <a:srgbClr val="000000"/>
              </a:solidFill>
              <a:latin typeface="Cordia New"/>
              <a:cs typeface="Cordia New"/>
            </a:rPr>
            <a:t>                                 </a:t>
          </a:r>
          <a:r>
            <a:rPr lang="th-TH" sz="1400" b="0" i="0" strike="noStrike">
              <a:solidFill>
                <a:srgbClr val="000000"/>
              </a:solidFill>
              <a:latin typeface="Cordia New"/>
              <a:cs typeface="Cordia New"/>
            </a:rPr>
            <a:t>)</a:t>
          </a:r>
        </a:p>
        <a:p>
          <a:pPr algn="ctr" rtl="0">
            <a:defRPr sz="1000"/>
          </a:pPr>
          <a:r>
            <a:rPr lang="th-TH" sz="1400" b="0" i="0" strike="noStrike">
              <a:solidFill>
                <a:srgbClr val="000000"/>
              </a:solidFill>
              <a:latin typeface="Cordia New"/>
              <a:cs typeface="Cordia New"/>
            </a:rPr>
            <a:t>ตำแหน่ง ผู้อำนวยการกลุ่มบริหารงานบุคคล</a:t>
          </a:r>
        </a:p>
        <a:p>
          <a:pPr algn="ctr" rtl="0">
            <a:defRPr sz="1000"/>
          </a:pPr>
          <a:r>
            <a:rPr lang="th-TH" sz="1400" b="0" i="0" strike="noStrike">
              <a:solidFill>
                <a:srgbClr val="000000"/>
              </a:solidFill>
              <a:latin typeface="Cordia New"/>
              <a:cs typeface="Cordia New"/>
            </a:rPr>
            <a:t>วัน/เดือน/ปี                         2559</a:t>
          </a:r>
        </a:p>
        <a:p>
          <a:pPr algn="ctr" rtl="0">
            <a:defRPr sz="1000"/>
          </a:pPr>
          <a:endParaRPr lang="th-TH" sz="1400" b="0" i="0" strike="noStrike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endParaRPr lang="th-TH" sz="1400" b="0" i="0" strike="noStrike">
            <a:solidFill>
              <a:srgbClr val="000000"/>
            </a:solidFill>
            <a:latin typeface="Cordia New"/>
            <a:cs typeface="Cordia New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L62"/>
  <sheetViews>
    <sheetView view="pageBreakPreview" topLeftCell="A40" zoomScale="80" zoomScaleNormal="100" zoomScaleSheetLayoutView="80" workbookViewId="0">
      <selection activeCell="A15" sqref="A15"/>
    </sheetView>
  </sheetViews>
  <sheetFormatPr defaultColWidth="122" defaultRowHeight="21"/>
  <cols>
    <col min="1" max="1" width="133.140625" style="155" customWidth="1"/>
    <col min="2" max="16384" width="122" style="155"/>
  </cols>
  <sheetData>
    <row r="1" spans="1:10" ht="25.5" customHeight="1">
      <c r="A1" s="154" t="s">
        <v>72</v>
      </c>
    </row>
    <row r="2" spans="1:10">
      <c r="A2" s="156" t="s">
        <v>107</v>
      </c>
    </row>
    <row r="3" spans="1:10">
      <c r="A3" s="157" t="s">
        <v>269</v>
      </c>
    </row>
    <row r="4" spans="1:10" ht="15" customHeight="1">
      <c r="A4" s="158"/>
    </row>
    <row r="5" spans="1:10" ht="21.95" customHeight="1">
      <c r="A5" s="300" t="s">
        <v>191</v>
      </c>
    </row>
    <row r="6" spans="1:10" ht="21.95" customHeight="1">
      <c r="A6" s="159" t="s">
        <v>73</v>
      </c>
    </row>
    <row r="7" spans="1:10" ht="21.95" customHeight="1">
      <c r="A7" s="299" t="s">
        <v>218</v>
      </c>
    </row>
    <row r="8" spans="1:10" ht="21.95" customHeight="1">
      <c r="A8" s="299" t="s">
        <v>245</v>
      </c>
    </row>
    <row r="9" spans="1:10" ht="21.95" customHeight="1">
      <c r="A9" s="110" t="s">
        <v>224</v>
      </c>
      <c r="B9" s="304"/>
      <c r="C9" s="141"/>
      <c r="D9" s="141"/>
      <c r="E9" s="141"/>
      <c r="F9" s="141"/>
    </row>
    <row r="10" spans="1:10" ht="21.95" customHeight="1">
      <c r="A10" s="298" t="s">
        <v>225</v>
      </c>
      <c r="B10" s="91"/>
      <c r="C10" s="91"/>
      <c r="D10" s="91"/>
      <c r="E10" s="91"/>
      <c r="F10" s="91"/>
    </row>
    <row r="11" spans="1:10" ht="21.95" customHeight="1">
      <c r="A11" s="306" t="s">
        <v>226</v>
      </c>
      <c r="B11" s="306"/>
      <c r="C11" s="306"/>
      <c r="D11" s="306"/>
      <c r="E11" s="306"/>
      <c r="F11" s="306"/>
      <c r="G11" s="306"/>
      <c r="H11" s="306"/>
      <c r="I11" s="306"/>
      <c r="J11" s="153"/>
    </row>
    <row r="12" spans="1:10" ht="21.95" customHeight="1">
      <c r="A12" s="153" t="s">
        <v>227</v>
      </c>
      <c r="B12" s="153"/>
      <c r="C12" s="153"/>
      <c r="D12" s="153"/>
      <c r="E12" s="153"/>
      <c r="F12" s="153"/>
      <c r="G12" s="153"/>
      <c r="H12" s="153"/>
      <c r="I12" s="153"/>
      <c r="J12" s="91"/>
    </row>
    <row r="13" spans="1:10" ht="21.95" customHeight="1">
      <c r="A13" s="305" t="s">
        <v>228</v>
      </c>
      <c r="B13" s="305"/>
      <c r="C13" s="305"/>
      <c r="D13" s="305"/>
      <c r="E13" s="305"/>
      <c r="F13" s="305"/>
      <c r="G13" s="305"/>
      <c r="H13" s="305"/>
      <c r="I13" s="305"/>
      <c r="J13" s="305"/>
    </row>
    <row r="14" spans="1:10" ht="21.95" customHeight="1">
      <c r="A14" s="91" t="s">
        <v>253</v>
      </c>
      <c r="B14" s="91"/>
      <c r="C14" s="141"/>
      <c r="D14" s="141"/>
      <c r="E14" s="141"/>
      <c r="F14" s="141"/>
    </row>
    <row r="15" spans="1:10" ht="21.95" customHeight="1">
      <c r="A15" s="77" t="s">
        <v>229</v>
      </c>
      <c r="B15" s="91"/>
      <c r="C15" s="91"/>
      <c r="D15" s="91"/>
      <c r="E15" s="91"/>
      <c r="F15" s="141"/>
    </row>
    <row r="16" spans="1:10" ht="21.95" customHeight="1">
      <c r="A16" s="301" t="s">
        <v>226</v>
      </c>
      <c r="B16" s="301"/>
      <c r="C16" s="301"/>
      <c r="D16" s="301"/>
      <c r="E16" s="301"/>
      <c r="F16" s="301"/>
      <c r="G16" s="301"/>
      <c r="H16" s="301"/>
      <c r="I16" s="301"/>
    </row>
    <row r="17" spans="1:12" ht="21.95" customHeight="1">
      <c r="A17" s="302" t="s">
        <v>230</v>
      </c>
      <c r="B17" s="302"/>
      <c r="C17" s="302"/>
      <c r="D17" s="302"/>
      <c r="E17" s="302"/>
      <c r="F17" s="302"/>
      <c r="G17" s="302"/>
      <c r="H17" s="302"/>
      <c r="I17" s="302"/>
    </row>
    <row r="18" spans="1:12" ht="21.95" customHeight="1">
      <c r="A18" s="303" t="s">
        <v>231</v>
      </c>
      <c r="B18" s="303"/>
      <c r="C18" s="303"/>
      <c r="D18" s="303"/>
      <c r="E18" s="303"/>
      <c r="F18" s="303"/>
      <c r="G18" s="303"/>
      <c r="H18" s="303"/>
      <c r="I18" s="303"/>
      <c r="J18" s="303"/>
      <c r="K18" s="303"/>
      <c r="L18" s="303"/>
    </row>
    <row r="19" spans="1:12" ht="21.95" customHeight="1">
      <c r="A19" s="91" t="s">
        <v>232</v>
      </c>
      <c r="B19" s="91"/>
      <c r="C19" s="91"/>
      <c r="D19" s="91"/>
      <c r="E19" s="141"/>
      <c r="F19" s="141"/>
    </row>
    <row r="20" spans="1:12" ht="21.95" customHeight="1">
      <c r="A20" s="91" t="s">
        <v>270</v>
      </c>
      <c r="B20" s="91"/>
      <c r="C20" s="141"/>
      <c r="D20" s="141"/>
      <c r="E20" s="141"/>
      <c r="F20" s="141"/>
    </row>
    <row r="21" spans="1:12" ht="21.95" customHeight="1">
      <c r="A21" s="110" t="s">
        <v>233</v>
      </c>
      <c r="B21" s="110"/>
      <c r="C21" s="110"/>
      <c r="D21" s="110"/>
      <c r="E21" s="110"/>
      <c r="F21" s="110"/>
      <c r="G21" s="110"/>
      <c r="H21" s="110"/>
      <c r="I21" s="110"/>
      <c r="J21" s="110"/>
      <c r="K21" s="110"/>
      <c r="L21" s="110"/>
    </row>
    <row r="22" spans="1:12" ht="21.95" customHeight="1">
      <c r="A22" s="110" t="s">
        <v>234</v>
      </c>
      <c r="B22" s="110"/>
      <c r="C22" s="110"/>
      <c r="D22" s="110"/>
      <c r="E22" s="110"/>
      <c r="F22" s="110"/>
      <c r="G22" s="110"/>
      <c r="H22" s="110"/>
      <c r="I22" s="110"/>
      <c r="J22" s="110"/>
      <c r="K22" s="110"/>
      <c r="L22" s="110"/>
    </row>
    <row r="23" spans="1:12" ht="21.95" customHeight="1">
      <c r="A23" s="110" t="s">
        <v>235</v>
      </c>
      <c r="B23" s="110"/>
      <c r="C23" s="110"/>
      <c r="D23" s="110"/>
      <c r="E23" s="110"/>
      <c r="F23" s="110"/>
      <c r="G23" s="110"/>
      <c r="H23" s="110"/>
      <c r="I23" s="110"/>
      <c r="J23" s="110"/>
      <c r="K23" s="110"/>
      <c r="L23" s="110"/>
    </row>
    <row r="24" spans="1:12" ht="21.95" customHeight="1">
      <c r="A24" s="110" t="s">
        <v>236</v>
      </c>
      <c r="B24" s="110"/>
      <c r="C24" s="110"/>
      <c r="D24" s="110"/>
      <c r="E24" s="110"/>
      <c r="F24" s="110"/>
      <c r="G24" s="110"/>
      <c r="H24" s="110"/>
      <c r="I24" s="110"/>
      <c r="J24" s="110"/>
      <c r="K24" s="110"/>
      <c r="L24" s="110"/>
    </row>
    <row r="25" spans="1:12" ht="21.95" customHeight="1">
      <c r="A25" s="110" t="s">
        <v>237</v>
      </c>
      <c r="B25" s="110"/>
      <c r="C25" s="110"/>
      <c r="D25" s="110"/>
      <c r="E25" s="110"/>
      <c r="F25" s="110"/>
      <c r="G25" s="110"/>
      <c r="H25" s="110"/>
      <c r="I25" s="110"/>
      <c r="J25" s="110"/>
      <c r="K25" s="110"/>
      <c r="L25" s="110"/>
    </row>
    <row r="26" spans="1:12" ht="21.95" customHeight="1">
      <c r="A26" s="299" t="s">
        <v>219</v>
      </c>
    </row>
    <row r="27" spans="1:12" ht="21.95" customHeight="1">
      <c r="A27" s="299" t="s">
        <v>238</v>
      </c>
    </row>
    <row r="28" spans="1:12" ht="21.95" customHeight="1">
      <c r="A28" s="110" t="s">
        <v>239</v>
      </c>
    </row>
    <row r="29" spans="1:12" ht="21.95" customHeight="1">
      <c r="A29" s="301" t="s">
        <v>217</v>
      </c>
      <c r="B29" s="301"/>
      <c r="C29" s="301"/>
      <c r="D29" s="301"/>
      <c r="E29" s="301"/>
      <c r="F29" s="301"/>
      <c r="G29" s="301"/>
      <c r="H29" s="301"/>
      <c r="I29" s="301"/>
    </row>
    <row r="30" spans="1:12" ht="21.95" customHeight="1">
      <c r="A30" s="302" t="s">
        <v>240</v>
      </c>
      <c r="B30" s="302"/>
      <c r="C30" s="302"/>
      <c r="D30" s="302"/>
      <c r="E30" s="302"/>
      <c r="F30" s="302"/>
      <c r="G30" s="302"/>
      <c r="H30" s="302"/>
      <c r="I30" s="302"/>
    </row>
    <row r="31" spans="1:12" ht="21.95" customHeight="1">
      <c r="A31" s="302" t="s">
        <v>241</v>
      </c>
      <c r="B31" s="302"/>
      <c r="C31" s="302"/>
      <c r="D31" s="302"/>
      <c r="E31" s="302"/>
      <c r="F31" s="302"/>
      <c r="G31" s="302"/>
      <c r="H31" s="302"/>
      <c r="I31" s="302"/>
    </row>
    <row r="32" spans="1:12" ht="21.95" customHeight="1">
      <c r="A32" s="299" t="s">
        <v>220</v>
      </c>
      <c r="B32" s="302"/>
      <c r="C32" s="302"/>
      <c r="D32" s="302"/>
      <c r="E32" s="302"/>
    </row>
    <row r="33" spans="1:10" ht="21.95" customHeight="1">
      <c r="A33" s="299" t="s">
        <v>271</v>
      </c>
      <c r="B33" s="302"/>
      <c r="C33" s="302"/>
      <c r="D33" s="302"/>
      <c r="E33" s="302"/>
    </row>
    <row r="34" spans="1:10" ht="21.95" customHeight="1"/>
    <row r="35" spans="1:10" ht="21.95" customHeight="1">
      <c r="A35" s="300" t="s">
        <v>192</v>
      </c>
    </row>
    <row r="36" spans="1:10" ht="21.95" customHeight="1">
      <c r="A36" s="159" t="s">
        <v>74</v>
      </c>
    </row>
    <row r="37" spans="1:10" ht="21.95" customHeight="1">
      <c r="A37" s="299" t="s">
        <v>252</v>
      </c>
    </row>
    <row r="38" spans="1:10" ht="21.95" customHeight="1">
      <c r="A38" s="299" t="s">
        <v>245</v>
      </c>
    </row>
    <row r="39" spans="1:10" ht="21.95" customHeight="1">
      <c r="A39" s="91" t="s">
        <v>242</v>
      </c>
    </row>
    <row r="40" spans="1:10" ht="21.95" customHeight="1">
      <c r="A40" s="110" t="s">
        <v>243</v>
      </c>
    </row>
    <row r="41" spans="1:10" ht="21.95" customHeight="1">
      <c r="A41" s="301" t="s">
        <v>226</v>
      </c>
      <c r="B41" s="301"/>
      <c r="C41" s="301"/>
      <c r="D41" s="301"/>
      <c r="E41" s="301"/>
      <c r="F41" s="301"/>
      <c r="G41" s="301"/>
      <c r="H41" s="301"/>
      <c r="I41" s="301"/>
      <c r="J41" s="153"/>
    </row>
    <row r="42" spans="1:10" ht="21.95" customHeight="1">
      <c r="A42" s="302" t="s">
        <v>227</v>
      </c>
      <c r="B42" s="302"/>
      <c r="C42" s="302"/>
      <c r="D42" s="302"/>
      <c r="E42" s="302"/>
      <c r="F42" s="302"/>
      <c r="G42" s="302"/>
      <c r="H42" s="302"/>
      <c r="I42" s="302"/>
      <c r="J42" s="91"/>
    </row>
    <row r="43" spans="1:10" ht="21.95" customHeight="1">
      <c r="A43" s="303" t="s">
        <v>228</v>
      </c>
      <c r="B43" s="303"/>
      <c r="C43" s="303"/>
      <c r="D43" s="303"/>
      <c r="E43" s="303"/>
      <c r="F43" s="303"/>
      <c r="G43" s="303"/>
      <c r="H43" s="303"/>
      <c r="I43" s="303"/>
      <c r="J43" s="303"/>
    </row>
    <row r="44" spans="1:10" ht="21.95" customHeight="1">
      <c r="A44" s="299" t="s">
        <v>244</v>
      </c>
      <c r="B44" s="110"/>
      <c r="C44" s="110"/>
      <c r="D44" s="110"/>
      <c r="E44" s="110"/>
      <c r="F44" s="110"/>
    </row>
    <row r="45" spans="1:10" ht="21.95" customHeight="1">
      <c r="A45" s="299" t="s">
        <v>106</v>
      </c>
      <c r="B45" s="110"/>
      <c r="C45" s="110"/>
      <c r="D45" s="110"/>
      <c r="E45" s="110"/>
      <c r="F45" s="110"/>
    </row>
    <row r="46" spans="1:10" ht="21.95" customHeight="1">
      <c r="A46" s="299"/>
      <c r="C46" s="110"/>
      <c r="D46" s="110"/>
      <c r="E46" s="110"/>
      <c r="F46" s="110"/>
    </row>
    <row r="47" spans="1:10" ht="21.95" customHeight="1">
      <c r="A47" s="300" t="s">
        <v>193</v>
      </c>
    </row>
    <row r="48" spans="1:10" ht="21.95" customHeight="1">
      <c r="A48" s="159" t="s">
        <v>75</v>
      </c>
    </row>
    <row r="49" spans="1:10" ht="21.95" customHeight="1">
      <c r="A49" s="299" t="s">
        <v>250</v>
      </c>
    </row>
    <row r="50" spans="1:10" ht="21.95" customHeight="1">
      <c r="A50" s="299" t="s">
        <v>251</v>
      </c>
    </row>
    <row r="51" spans="1:10" ht="21.95" customHeight="1">
      <c r="A51" s="298" t="s">
        <v>246</v>
      </c>
      <c r="B51" s="110"/>
      <c r="C51" s="141"/>
      <c r="D51" s="141"/>
      <c r="E51" s="141"/>
      <c r="F51" s="141"/>
    </row>
    <row r="52" spans="1:10">
      <c r="A52" s="301" t="s">
        <v>247</v>
      </c>
      <c r="B52" s="301"/>
      <c r="C52" s="301"/>
      <c r="D52" s="301"/>
      <c r="E52" s="301"/>
      <c r="F52" s="301"/>
      <c r="G52" s="301"/>
      <c r="H52" s="301"/>
      <c r="I52" s="301"/>
      <c r="J52" s="153"/>
    </row>
    <row r="53" spans="1:10">
      <c r="A53" s="302" t="s">
        <v>248</v>
      </c>
      <c r="B53" s="302"/>
      <c r="C53" s="302"/>
      <c r="D53" s="302"/>
      <c r="E53" s="302"/>
      <c r="F53" s="302"/>
      <c r="G53" s="302"/>
      <c r="H53" s="302"/>
      <c r="I53" s="302"/>
      <c r="J53" s="91"/>
    </row>
    <row r="54" spans="1:10">
      <c r="A54" s="303" t="s">
        <v>249</v>
      </c>
      <c r="B54" s="303"/>
      <c r="C54" s="303"/>
      <c r="D54" s="303"/>
      <c r="E54" s="303"/>
      <c r="F54" s="303"/>
      <c r="G54" s="303"/>
      <c r="H54" s="303"/>
      <c r="I54" s="303"/>
      <c r="J54" s="303"/>
    </row>
    <row r="55" spans="1:10">
      <c r="A55" s="110"/>
      <c r="B55" s="110"/>
      <c r="C55" s="110"/>
      <c r="D55" s="110"/>
      <c r="E55" s="110"/>
      <c r="F55" s="110"/>
    </row>
    <row r="56" spans="1:10" ht="24.75" customHeight="1">
      <c r="A56" s="308" t="s">
        <v>273</v>
      </c>
    </row>
    <row r="57" spans="1:10">
      <c r="A57" s="307" t="s">
        <v>272</v>
      </c>
    </row>
    <row r="58" spans="1:10">
      <c r="A58" s="300" t="s">
        <v>274</v>
      </c>
    </row>
    <row r="59" spans="1:10">
      <c r="A59" s="159" t="s">
        <v>257</v>
      </c>
    </row>
    <row r="60" spans="1:10">
      <c r="A60" s="160"/>
    </row>
    <row r="61" spans="1:10">
      <c r="A61" s="161"/>
    </row>
    <row r="62" spans="1:10">
      <c r="A62" s="161"/>
    </row>
  </sheetData>
  <printOptions horizontalCentered="1"/>
  <pageMargins left="0.11811023622047245" right="0.11811023622047245" top="0.74803149606299213" bottom="0.35433070866141736" header="0.31496062992125984" footer="0.31496062992125984"/>
  <pageSetup paperSize="9" scale="87" orientation="landscape" r:id="rId1"/>
  <rowBreaks count="3" manualBreakCount="3">
    <brk id="25" max="16383" man="1"/>
    <brk id="46" max="16383" man="1"/>
    <brk id="61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FF00"/>
  </sheetPr>
  <dimension ref="A1:I34"/>
  <sheetViews>
    <sheetView zoomScale="87" zoomScaleNormal="87" workbookViewId="0">
      <selection activeCell="N17" sqref="N17"/>
    </sheetView>
  </sheetViews>
  <sheetFormatPr defaultRowHeight="21.75"/>
  <cols>
    <col min="1" max="1" width="2.85546875" style="1" customWidth="1"/>
    <col min="2" max="2" width="19.85546875" style="1" customWidth="1"/>
    <col min="3" max="3" width="8.85546875" style="1" customWidth="1"/>
    <col min="4" max="4" width="9.140625" style="1" customWidth="1"/>
    <col min="5" max="5" width="7.42578125" style="1" customWidth="1"/>
    <col min="6" max="6" width="10.5703125" style="1" customWidth="1"/>
    <col min="7" max="7" width="9.7109375" style="1" customWidth="1"/>
    <col min="8" max="8" width="9" style="1" customWidth="1"/>
    <col min="9" max="9" width="9.7109375" style="1" customWidth="1"/>
  </cols>
  <sheetData>
    <row r="1" spans="1:9" ht="29.25">
      <c r="A1" s="405" t="s">
        <v>47</v>
      </c>
      <c r="B1" s="405"/>
      <c r="C1" s="405"/>
      <c r="D1" s="405"/>
      <c r="E1" s="405"/>
      <c r="F1" s="405"/>
      <c r="G1" s="405"/>
      <c r="H1" s="405"/>
      <c r="I1" s="405"/>
    </row>
    <row r="3" spans="1:9">
      <c r="A3" s="2" t="s">
        <v>48</v>
      </c>
      <c r="B3" s="2"/>
      <c r="C3" s="2"/>
      <c r="D3" s="2" t="s">
        <v>49</v>
      </c>
      <c r="E3" s="2"/>
      <c r="F3" s="2"/>
      <c r="G3" s="2" t="s">
        <v>50</v>
      </c>
    </row>
    <row r="4" spans="1:9">
      <c r="A4" s="9"/>
      <c r="B4" s="2" t="s">
        <v>51</v>
      </c>
      <c r="C4" s="2"/>
      <c r="D4" s="10"/>
      <c r="E4" s="2" t="s">
        <v>52</v>
      </c>
      <c r="F4" s="10"/>
      <c r="G4" s="2"/>
      <c r="H4" s="2"/>
    </row>
    <row r="5" spans="1:9" ht="24" customHeight="1">
      <c r="A5" s="2" t="s">
        <v>53</v>
      </c>
    </row>
    <row r="6" spans="1:9">
      <c r="A6" s="2"/>
    </row>
    <row r="7" spans="1:9" ht="21">
      <c r="A7" s="6"/>
      <c r="B7" s="406" t="s">
        <v>16</v>
      </c>
      <c r="C7" s="7" t="s">
        <v>17</v>
      </c>
      <c r="D7" s="4" t="s">
        <v>17</v>
      </c>
      <c r="E7" s="408"/>
      <c r="F7" s="406" t="s">
        <v>16</v>
      </c>
      <c r="G7" s="409"/>
      <c r="H7" s="7" t="s">
        <v>17</v>
      </c>
      <c r="I7" s="4" t="s">
        <v>17</v>
      </c>
    </row>
    <row r="8" spans="1:9" ht="21">
      <c r="A8" s="6"/>
      <c r="B8" s="407"/>
      <c r="C8" s="8" t="s">
        <v>19</v>
      </c>
      <c r="D8" s="3" t="s">
        <v>18</v>
      </c>
      <c r="E8" s="408"/>
      <c r="F8" s="407"/>
      <c r="G8" s="410"/>
      <c r="H8" s="8" t="s">
        <v>19</v>
      </c>
      <c r="I8" s="3" t="s">
        <v>18</v>
      </c>
    </row>
    <row r="9" spans="1:9">
      <c r="A9" s="6"/>
      <c r="B9" s="11" t="s">
        <v>20</v>
      </c>
      <c r="C9" s="11"/>
      <c r="D9" s="12">
        <f>IF(C9=0,0,IF(C9&lt;10,1,IF(MOD(C9,30)&lt;10,ROUNDDOWN(C9/30,0),ROUNDUP(C9/30,0))))</f>
        <v>0</v>
      </c>
      <c r="E9" s="13"/>
      <c r="F9" s="411" t="s">
        <v>30</v>
      </c>
      <c r="G9" s="412"/>
      <c r="H9" s="14"/>
      <c r="I9" s="15">
        <f t="shared" ref="I9:I15" si="0">IF(H9=0,0,IF(H9&lt;10,1,IF(MOD(H9,40)&lt;10,ROUNDDOWN(H9/40,0),ROUNDUP(H9/40,0))))</f>
        <v>0</v>
      </c>
    </row>
    <row r="10" spans="1:9">
      <c r="A10" s="6"/>
      <c r="B10" s="16" t="s">
        <v>21</v>
      </c>
      <c r="C10" s="17"/>
      <c r="D10" s="12">
        <f>IF(C10=0,0,IF(C10&lt;10,1,IF(MOD(C10,30)&lt;10,ROUNDDOWN(C10/30,0),ROUNDUP(C10/30,0))))</f>
        <v>0</v>
      </c>
      <c r="E10" s="13"/>
      <c r="F10" s="413" t="s">
        <v>31</v>
      </c>
      <c r="G10" s="414"/>
      <c r="H10" s="11"/>
      <c r="I10" s="12">
        <f t="shared" si="0"/>
        <v>0</v>
      </c>
    </row>
    <row r="11" spans="1:9">
      <c r="A11" s="6"/>
      <c r="B11" s="18" t="s">
        <v>22</v>
      </c>
      <c r="C11" s="18">
        <f>SUM(C9:C10)</f>
        <v>0</v>
      </c>
      <c r="D11" s="19">
        <f>SUM(D9:D10)</f>
        <v>0</v>
      </c>
      <c r="E11" s="13"/>
      <c r="F11" s="415" t="s">
        <v>32</v>
      </c>
      <c r="G11" s="416"/>
      <c r="H11" s="16"/>
      <c r="I11" s="20">
        <f t="shared" si="0"/>
        <v>0</v>
      </c>
    </row>
    <row r="12" spans="1:9">
      <c r="A12" s="6"/>
      <c r="B12" s="14" t="s">
        <v>23</v>
      </c>
      <c r="C12" s="21"/>
      <c r="D12" s="12">
        <f t="shared" ref="D12:D17" si="1">IF(C12=0,0,IF(C12&lt;10,1,IF(MOD(C12,40)&lt;10,ROUNDDOWN(C12/40,0),ROUNDUP(C12/40,0))))</f>
        <v>0</v>
      </c>
      <c r="E12" s="13"/>
      <c r="F12" s="395" t="s">
        <v>33</v>
      </c>
      <c r="G12" s="396"/>
      <c r="H12" s="18">
        <f>SUM(H9:H11)</f>
        <v>0</v>
      </c>
      <c r="I12" s="22">
        <f>SUM(I9:I11)</f>
        <v>0</v>
      </c>
    </row>
    <row r="13" spans="1:9">
      <c r="A13" s="6"/>
      <c r="B13" s="11" t="s">
        <v>24</v>
      </c>
      <c r="C13" s="11"/>
      <c r="D13" s="12">
        <f t="shared" si="1"/>
        <v>0</v>
      </c>
      <c r="E13" s="13"/>
      <c r="F13" s="411" t="s">
        <v>34</v>
      </c>
      <c r="G13" s="412"/>
      <c r="H13" s="14"/>
      <c r="I13" s="15">
        <f t="shared" si="0"/>
        <v>0</v>
      </c>
    </row>
    <row r="14" spans="1:9">
      <c r="A14" s="6"/>
      <c r="B14" s="11" t="s">
        <v>25</v>
      </c>
      <c r="C14" s="11"/>
      <c r="D14" s="12">
        <f t="shared" si="1"/>
        <v>0</v>
      </c>
      <c r="E14" s="13"/>
      <c r="F14" s="413" t="s">
        <v>35</v>
      </c>
      <c r="G14" s="414"/>
      <c r="H14" s="11"/>
      <c r="I14" s="12">
        <f t="shared" si="0"/>
        <v>0</v>
      </c>
    </row>
    <row r="15" spans="1:9">
      <c r="A15" s="6"/>
      <c r="B15" s="11" t="s">
        <v>26</v>
      </c>
      <c r="C15" s="11"/>
      <c r="D15" s="12">
        <f t="shared" si="1"/>
        <v>0</v>
      </c>
      <c r="E15" s="13"/>
      <c r="F15" s="415" t="s">
        <v>36</v>
      </c>
      <c r="G15" s="416"/>
      <c r="H15" s="16"/>
      <c r="I15" s="20">
        <f t="shared" si="0"/>
        <v>0</v>
      </c>
    </row>
    <row r="16" spans="1:9">
      <c r="A16" s="6"/>
      <c r="B16" s="11" t="s">
        <v>27</v>
      </c>
      <c r="C16" s="11"/>
      <c r="D16" s="12">
        <f t="shared" si="1"/>
        <v>0</v>
      </c>
      <c r="E16" s="13"/>
      <c r="F16" s="395" t="s">
        <v>37</v>
      </c>
      <c r="G16" s="396"/>
      <c r="H16" s="18">
        <f>SUM(H13:H15)</f>
        <v>0</v>
      </c>
      <c r="I16" s="19">
        <f>SUM(I13:I15)</f>
        <v>0</v>
      </c>
    </row>
    <row r="17" spans="1:9">
      <c r="A17" s="6"/>
      <c r="B17" s="16" t="s">
        <v>28</v>
      </c>
      <c r="C17" s="17"/>
      <c r="D17" s="12">
        <f t="shared" si="1"/>
        <v>0</v>
      </c>
      <c r="E17" s="13"/>
      <c r="F17" s="395" t="s">
        <v>54</v>
      </c>
      <c r="G17" s="396"/>
      <c r="H17" s="18">
        <f>SUM(H12)+H16</f>
        <v>0</v>
      </c>
      <c r="I17" s="19">
        <f>SUM(I12)+I16</f>
        <v>0</v>
      </c>
    </row>
    <row r="18" spans="1:9">
      <c r="A18" s="6"/>
      <c r="B18" s="18" t="s">
        <v>29</v>
      </c>
      <c r="C18" s="18">
        <f>SUM(C12:C17)</f>
        <v>0</v>
      </c>
      <c r="D18" s="19">
        <f>SUM(D12:D17)</f>
        <v>0</v>
      </c>
      <c r="E18" s="13"/>
      <c r="F18" s="395" t="s">
        <v>38</v>
      </c>
      <c r="G18" s="396"/>
      <c r="H18" s="18">
        <f>SUM(C19)+H17</f>
        <v>0</v>
      </c>
      <c r="I18" s="19">
        <f>SUM(D19)+I17</f>
        <v>0</v>
      </c>
    </row>
    <row r="19" spans="1:9">
      <c r="A19" s="6"/>
      <c r="B19" s="23" t="s">
        <v>55</v>
      </c>
      <c r="C19" s="22">
        <f>SUM(C18,C11)</f>
        <v>0</v>
      </c>
      <c r="D19" s="22">
        <f>SUM(D18,D11)</f>
        <v>0</v>
      </c>
      <c r="F19" s="6"/>
      <c r="H19" s="5"/>
      <c r="I19" s="5"/>
    </row>
    <row r="20" spans="1:9">
      <c r="A20" s="6"/>
      <c r="F20" s="6"/>
      <c r="H20" s="5"/>
      <c r="I20" s="5"/>
    </row>
    <row r="21" spans="1:9">
      <c r="A21" s="6"/>
      <c r="C21" s="5" t="s">
        <v>56</v>
      </c>
      <c r="F21" s="6"/>
    </row>
    <row r="22" spans="1:9">
      <c r="B22" s="2"/>
      <c r="C22" s="397" t="s">
        <v>39</v>
      </c>
      <c r="D22" s="398"/>
      <c r="E22" s="399"/>
      <c r="F22" s="400" t="s">
        <v>40</v>
      </c>
      <c r="G22" s="401"/>
      <c r="H22" s="402"/>
      <c r="I22" s="403" t="s">
        <v>41</v>
      </c>
    </row>
    <row r="23" spans="1:9">
      <c r="C23" s="24" t="s">
        <v>57</v>
      </c>
      <c r="D23" s="26" t="s">
        <v>58</v>
      </c>
      <c r="E23" s="25" t="s">
        <v>12</v>
      </c>
      <c r="F23" s="24" t="s">
        <v>57</v>
      </c>
      <c r="G23" s="26" t="s">
        <v>58</v>
      </c>
      <c r="H23" s="25" t="s">
        <v>12</v>
      </c>
      <c r="I23" s="404"/>
    </row>
    <row r="24" spans="1:9">
      <c r="C24" s="27">
        <f>IF(H18&lt;=0,0,IF(H18&lt;=359,1,IF(H18&lt;=719,2,IF(H18&lt;=1079,3,IF(H18&lt;=1679,4,IF(H18&lt;=1680,5,IF(H18&lt;=1680,1,5)))))))</f>
        <v>0</v>
      </c>
      <c r="D24" s="28">
        <f>IF(H18&gt;120,ROUND(((((D11)*30)+(C11))/50+(((D18)*40)+(C18))/50+(I17)*2),0),IF((C11+C18)&lt;=0,0,IF((C11+C18)&lt;=20,1,IF((C11+C18)&lt;=40,2,IF((C11+C18)&lt;=60,3,IF((C11+C18)&lt;=80,4,IF((C11+C18)&lt;=100,5,IF((C11+C18)&lt;=120,6,0)))))))+((I17)*2))</f>
        <v>0</v>
      </c>
      <c r="E24" s="22">
        <f>SUM(C24:D24)</f>
        <v>0</v>
      </c>
      <c r="F24" s="29"/>
      <c r="G24" s="29"/>
      <c r="H24" s="30">
        <f>SUM(F24:G24)</f>
        <v>0</v>
      </c>
      <c r="I24" s="22">
        <f>SUM(H24)-E24</f>
        <v>0</v>
      </c>
    </row>
    <row r="26" spans="1:9">
      <c r="A26" s="106" t="s">
        <v>98</v>
      </c>
      <c r="B26" s="105"/>
      <c r="C26" s="105"/>
      <c r="D26" s="105"/>
      <c r="E26" s="105"/>
      <c r="F26" s="105"/>
    </row>
    <row r="27" spans="1:9">
      <c r="B27" s="1" t="s">
        <v>94</v>
      </c>
    </row>
    <row r="28" spans="1:9">
      <c r="B28" s="1" t="s">
        <v>99</v>
      </c>
    </row>
    <row r="33" spans="1:3">
      <c r="A33" s="2"/>
    </row>
    <row r="34" spans="1:3">
      <c r="B34" s="30"/>
      <c r="C34" s="2" t="s">
        <v>59</v>
      </c>
    </row>
  </sheetData>
  <mergeCells count="17">
    <mergeCell ref="F16:G16"/>
    <mergeCell ref="A1:I1"/>
    <mergeCell ref="B7:B8"/>
    <mergeCell ref="E7:E8"/>
    <mergeCell ref="F7:G8"/>
    <mergeCell ref="F9:G9"/>
    <mergeCell ref="F10:G10"/>
    <mergeCell ref="F11:G11"/>
    <mergeCell ref="F12:G12"/>
    <mergeCell ref="F13:G13"/>
    <mergeCell ref="F14:G14"/>
    <mergeCell ref="F15:G15"/>
    <mergeCell ref="F17:G17"/>
    <mergeCell ref="F18:G18"/>
    <mergeCell ref="C22:E22"/>
    <mergeCell ref="F22:H22"/>
    <mergeCell ref="I22:I23"/>
  </mergeCells>
  <pageMargins left="0.7" right="0.7" top="0.75" bottom="0.75" header="0.3" footer="0.3"/>
  <pageSetup paperSize="9" orientation="portrait" r:id="rId1"/>
  <headerFooter>
    <oddFooter>&amp;Lกผอ./สพร./สพฐ.(sunisa2558)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B1:P100"/>
  <sheetViews>
    <sheetView view="pageBreakPreview" topLeftCell="B1" zoomScaleNormal="90" zoomScaleSheetLayoutView="100" workbookViewId="0">
      <selection activeCell="B40" sqref="B40:M40"/>
    </sheetView>
  </sheetViews>
  <sheetFormatPr defaultColWidth="9.140625" defaultRowHeight="25.5" customHeight="1"/>
  <cols>
    <col min="1" max="1" width="9.140625" style="109"/>
    <col min="2" max="2" width="4.7109375" style="109" customWidth="1"/>
    <col min="3" max="3" width="30" style="109" customWidth="1"/>
    <col min="4" max="4" width="7.85546875" style="109" bestFit="1" customWidth="1"/>
    <col min="5" max="5" width="6.28515625" style="109" customWidth="1"/>
    <col min="6" max="6" width="8.5703125" style="109" customWidth="1"/>
    <col min="7" max="7" width="28.42578125" style="109" customWidth="1"/>
    <col min="8" max="8" width="7.5703125" style="109" customWidth="1"/>
    <col min="9" max="9" width="6.7109375" style="109" customWidth="1"/>
    <col min="10" max="10" width="8.140625" style="109" customWidth="1"/>
    <col min="11" max="11" width="9" style="109" customWidth="1"/>
    <col min="12" max="12" width="10" style="109" customWidth="1"/>
    <col min="13" max="13" width="10.140625" style="109" customWidth="1"/>
    <col min="14" max="14" width="16.85546875" style="109" customWidth="1"/>
    <col min="15" max="15" width="4.42578125" style="109" customWidth="1"/>
    <col min="16" max="16384" width="9.140625" style="109"/>
  </cols>
  <sheetData>
    <row r="1" spans="2:14" s="91" customFormat="1" ht="27" customHeight="1">
      <c r="B1" s="319" t="s">
        <v>255</v>
      </c>
      <c r="C1" s="319"/>
      <c r="D1" s="319"/>
      <c r="E1" s="319"/>
      <c r="F1" s="319"/>
      <c r="G1" s="319"/>
      <c r="H1" s="319"/>
      <c r="I1" s="319"/>
      <c r="J1" s="319"/>
      <c r="K1" s="319"/>
      <c r="L1" s="319"/>
      <c r="M1" s="319"/>
      <c r="N1" s="319"/>
    </row>
    <row r="2" spans="2:14" s="91" customFormat="1" ht="20.100000000000001" customHeight="1">
      <c r="N2" s="129" t="s">
        <v>64</v>
      </c>
    </row>
    <row r="3" spans="2:14" s="91" customFormat="1" ht="20.100000000000001" customHeight="1">
      <c r="B3" s="317" t="s">
        <v>258</v>
      </c>
      <c r="C3" s="317"/>
      <c r="D3" s="317"/>
      <c r="E3" s="317"/>
      <c r="F3" s="317"/>
      <c r="G3" s="317"/>
      <c r="H3" s="317"/>
      <c r="I3" s="317"/>
      <c r="J3" s="317"/>
      <c r="K3" s="317"/>
      <c r="L3" s="317"/>
      <c r="M3" s="317"/>
      <c r="N3" s="317"/>
    </row>
    <row r="4" spans="2:14" s="91" customFormat="1" ht="20.100000000000001" customHeight="1">
      <c r="B4" s="317" t="s">
        <v>43</v>
      </c>
      <c r="C4" s="317"/>
      <c r="D4" s="317"/>
      <c r="E4" s="317"/>
      <c r="F4" s="317"/>
      <c r="G4" s="317"/>
      <c r="H4" s="317"/>
      <c r="I4" s="317"/>
      <c r="J4" s="317"/>
      <c r="K4" s="317"/>
      <c r="L4" s="317"/>
      <c r="M4" s="317"/>
      <c r="N4" s="317"/>
    </row>
    <row r="5" spans="2:14" s="91" customFormat="1" ht="20.100000000000001" customHeight="1">
      <c r="B5" s="317" t="s">
        <v>259</v>
      </c>
      <c r="C5" s="317"/>
      <c r="D5" s="317"/>
      <c r="E5" s="317"/>
      <c r="F5" s="317"/>
      <c r="G5" s="317"/>
      <c r="H5" s="317"/>
      <c r="I5" s="317"/>
      <c r="J5" s="317"/>
      <c r="K5" s="317"/>
      <c r="L5" s="317"/>
      <c r="M5" s="317"/>
      <c r="N5" s="317"/>
    </row>
    <row r="6" spans="2:14" s="132" customFormat="1" ht="11.25" customHeight="1">
      <c r="B6" s="130"/>
      <c r="C6" s="131"/>
      <c r="D6" s="131"/>
      <c r="E6" s="131"/>
      <c r="F6" s="131"/>
      <c r="G6" s="131"/>
      <c r="H6" s="131"/>
      <c r="I6" s="131"/>
      <c r="J6" s="131"/>
      <c r="K6" s="131"/>
      <c r="L6" s="131"/>
      <c r="M6" s="131"/>
      <c r="N6" s="130"/>
    </row>
    <row r="7" spans="2:14" s="88" customFormat="1" ht="20.100000000000001" customHeight="1">
      <c r="B7" s="170" t="s">
        <v>0</v>
      </c>
      <c r="C7" s="320" t="s">
        <v>260</v>
      </c>
      <c r="D7" s="321"/>
      <c r="E7" s="321"/>
      <c r="F7" s="322"/>
      <c r="G7" s="320" t="s">
        <v>65</v>
      </c>
      <c r="H7" s="321"/>
      <c r="I7" s="321"/>
      <c r="J7" s="322"/>
      <c r="K7" s="320" t="s">
        <v>84</v>
      </c>
      <c r="L7" s="321"/>
      <c r="M7" s="322"/>
      <c r="N7" s="171"/>
    </row>
    <row r="8" spans="2:14" s="88" customFormat="1" ht="20.100000000000001" customHeight="1">
      <c r="B8" s="172" t="s">
        <v>2</v>
      </c>
      <c r="C8" s="323" t="s">
        <v>6</v>
      </c>
      <c r="D8" s="170" t="s">
        <v>3</v>
      </c>
      <c r="E8" s="320" t="s">
        <v>7</v>
      </c>
      <c r="F8" s="322"/>
      <c r="G8" s="323" t="s">
        <v>8</v>
      </c>
      <c r="H8" s="170" t="s">
        <v>3</v>
      </c>
      <c r="I8" s="320" t="s">
        <v>7</v>
      </c>
      <c r="J8" s="322"/>
      <c r="K8" s="173" t="s">
        <v>17</v>
      </c>
      <c r="L8" s="174" t="s">
        <v>77</v>
      </c>
      <c r="M8" s="173" t="s">
        <v>80</v>
      </c>
      <c r="N8" s="175" t="s">
        <v>1</v>
      </c>
    </row>
    <row r="9" spans="2:14" s="88" customFormat="1" ht="20.100000000000001" customHeight="1">
      <c r="B9" s="176"/>
      <c r="C9" s="324"/>
      <c r="D9" s="176" t="s">
        <v>4</v>
      </c>
      <c r="E9" s="176" t="s">
        <v>5</v>
      </c>
      <c r="F9" s="176" t="s">
        <v>89</v>
      </c>
      <c r="G9" s="324"/>
      <c r="H9" s="176" t="s">
        <v>4</v>
      </c>
      <c r="I9" s="176" t="s">
        <v>5</v>
      </c>
      <c r="J9" s="176" t="s">
        <v>89</v>
      </c>
      <c r="K9" s="176" t="s">
        <v>19</v>
      </c>
      <c r="L9" s="176" t="s">
        <v>170</v>
      </c>
      <c r="M9" s="176" t="s">
        <v>79</v>
      </c>
      <c r="N9" s="177"/>
    </row>
    <row r="10" spans="2:14" s="90" customFormat="1" ht="20.100000000000001" customHeight="1">
      <c r="B10" s="31">
        <v>1</v>
      </c>
      <c r="C10" s="121" t="s">
        <v>60</v>
      </c>
      <c r="D10" s="31">
        <v>1</v>
      </c>
      <c r="E10" s="31" t="s">
        <v>108</v>
      </c>
      <c r="F10" s="122">
        <v>60150</v>
      </c>
      <c r="G10" s="121" t="s">
        <v>60</v>
      </c>
      <c r="H10" s="31">
        <v>1</v>
      </c>
      <c r="I10" s="31" t="s">
        <v>108</v>
      </c>
      <c r="J10" s="122">
        <v>60150</v>
      </c>
      <c r="K10" s="122">
        <v>351</v>
      </c>
      <c r="L10" s="122">
        <v>-3</v>
      </c>
      <c r="M10" s="122"/>
      <c r="N10" s="31" t="s">
        <v>10</v>
      </c>
    </row>
    <row r="11" spans="2:14" s="90" customFormat="1" ht="20.100000000000001" customHeight="1">
      <c r="B11" s="39">
        <v>2</v>
      </c>
      <c r="C11" s="123" t="s">
        <v>61</v>
      </c>
      <c r="D11" s="39">
        <v>2</v>
      </c>
      <c r="E11" s="39" t="s">
        <v>9</v>
      </c>
      <c r="F11" s="125">
        <v>47660</v>
      </c>
      <c r="G11" s="190" t="s">
        <v>85</v>
      </c>
      <c r="H11" s="191">
        <v>2</v>
      </c>
      <c r="I11" s="191" t="s">
        <v>9</v>
      </c>
      <c r="J11" s="192">
        <v>47660</v>
      </c>
      <c r="K11" s="192">
        <v>110</v>
      </c>
      <c r="L11" s="192">
        <v>-2</v>
      </c>
      <c r="M11" s="192" t="s">
        <v>82</v>
      </c>
      <c r="N11" s="191" t="s">
        <v>10</v>
      </c>
    </row>
    <row r="12" spans="2:14" s="90" customFormat="1" ht="20.100000000000001" customHeight="1">
      <c r="B12" s="39">
        <v>3</v>
      </c>
      <c r="C12" s="123" t="s">
        <v>62</v>
      </c>
      <c r="D12" s="39">
        <v>3</v>
      </c>
      <c r="E12" s="39" t="s">
        <v>9</v>
      </c>
      <c r="F12" s="125">
        <v>42330</v>
      </c>
      <c r="G12" s="190" t="s">
        <v>86</v>
      </c>
      <c r="H12" s="191">
        <v>3</v>
      </c>
      <c r="I12" s="191" t="s">
        <v>9</v>
      </c>
      <c r="J12" s="192">
        <v>42330</v>
      </c>
      <c r="K12" s="192">
        <v>94</v>
      </c>
      <c r="L12" s="192">
        <v>-2</v>
      </c>
      <c r="M12" s="192" t="s">
        <v>123</v>
      </c>
      <c r="N12" s="191" t="s">
        <v>10</v>
      </c>
    </row>
    <row r="13" spans="2:14" s="90" customFormat="1" ht="20.100000000000001" customHeight="1">
      <c r="B13" s="39">
        <v>4</v>
      </c>
      <c r="C13" s="123" t="s">
        <v>63</v>
      </c>
      <c r="D13" s="39">
        <v>4</v>
      </c>
      <c r="E13" s="39" t="s">
        <v>9</v>
      </c>
      <c r="F13" s="125">
        <v>45290</v>
      </c>
      <c r="G13" s="123" t="s">
        <v>87</v>
      </c>
      <c r="H13" s="39">
        <v>4</v>
      </c>
      <c r="I13" s="39" t="s">
        <v>9</v>
      </c>
      <c r="J13" s="125">
        <v>45290</v>
      </c>
      <c r="K13" s="125">
        <v>653</v>
      </c>
      <c r="L13" s="125">
        <v>-1</v>
      </c>
      <c r="M13" s="125"/>
      <c r="N13" s="39" t="s">
        <v>10</v>
      </c>
    </row>
    <row r="14" spans="2:14" s="90" customFormat="1" ht="20.100000000000001" customHeight="1">
      <c r="B14" s="39">
        <v>5</v>
      </c>
      <c r="C14" s="123" t="s">
        <v>208</v>
      </c>
      <c r="D14" s="39">
        <v>5</v>
      </c>
      <c r="E14" s="39" t="s">
        <v>11</v>
      </c>
      <c r="F14" s="125">
        <v>39100</v>
      </c>
      <c r="G14" s="123" t="s">
        <v>88</v>
      </c>
      <c r="H14" s="39">
        <v>5</v>
      </c>
      <c r="I14" s="39" t="s">
        <v>11</v>
      </c>
      <c r="J14" s="125">
        <v>39100</v>
      </c>
      <c r="K14" s="125">
        <v>750</v>
      </c>
      <c r="L14" s="125">
        <v>-2</v>
      </c>
      <c r="M14" s="125"/>
      <c r="N14" s="39" t="s">
        <v>10</v>
      </c>
    </row>
    <row r="15" spans="2:14" s="90" customFormat="1" ht="20.100000000000001" customHeight="1">
      <c r="B15" s="39"/>
      <c r="C15" s="123"/>
      <c r="D15" s="39"/>
      <c r="E15" s="39"/>
      <c r="F15" s="125"/>
      <c r="G15" s="126" t="s">
        <v>203</v>
      </c>
      <c r="H15" s="127"/>
      <c r="I15" s="127"/>
      <c r="J15" s="128"/>
      <c r="K15" s="128">
        <v>631</v>
      </c>
      <c r="L15" s="128">
        <v>-3</v>
      </c>
      <c r="M15" s="128"/>
      <c r="N15" s="127" t="s">
        <v>67</v>
      </c>
    </row>
    <row r="16" spans="2:14" s="90" customFormat="1" ht="20.100000000000001" customHeight="1">
      <c r="B16" s="39"/>
      <c r="C16" s="123"/>
      <c r="D16" s="39"/>
      <c r="E16" s="39"/>
      <c r="F16" s="125"/>
      <c r="G16" s="126" t="s">
        <v>204</v>
      </c>
      <c r="H16" s="127"/>
      <c r="I16" s="127"/>
      <c r="J16" s="128"/>
      <c r="K16" s="128">
        <v>1520</v>
      </c>
      <c r="L16" s="128">
        <v>-7</v>
      </c>
      <c r="M16" s="128"/>
      <c r="N16" s="127" t="s">
        <v>67</v>
      </c>
    </row>
    <row r="17" spans="2:16" s="90" customFormat="1" ht="20.100000000000001" customHeight="1">
      <c r="B17" s="39"/>
      <c r="C17" s="123"/>
      <c r="D17" s="39"/>
      <c r="E17" s="39"/>
      <c r="F17" s="150"/>
      <c r="G17" s="146" t="s">
        <v>209</v>
      </c>
      <c r="H17" s="127"/>
      <c r="I17" s="127"/>
      <c r="J17" s="128"/>
      <c r="K17" s="128"/>
      <c r="L17" s="128"/>
      <c r="M17" s="128"/>
      <c r="N17" s="147" t="s">
        <v>100</v>
      </c>
    </row>
    <row r="18" spans="2:16" s="90" customFormat="1" ht="20.100000000000001" customHeight="1">
      <c r="B18" s="39"/>
      <c r="C18" s="123"/>
      <c r="D18" s="39"/>
      <c r="E18" s="39"/>
      <c r="F18" s="150"/>
      <c r="G18" s="146" t="s">
        <v>101</v>
      </c>
      <c r="H18" s="127"/>
      <c r="I18" s="127"/>
      <c r="J18" s="128"/>
      <c r="K18" s="128"/>
      <c r="L18" s="128"/>
      <c r="M18" s="128"/>
      <c r="N18" s="147" t="s">
        <v>100</v>
      </c>
    </row>
    <row r="19" spans="2:16" s="90" customFormat="1" ht="20.100000000000001" customHeight="1">
      <c r="B19" s="167"/>
      <c r="C19" s="168"/>
      <c r="D19" s="167"/>
      <c r="E19" s="167"/>
      <c r="F19" s="169"/>
      <c r="G19" s="168"/>
      <c r="H19" s="167"/>
      <c r="I19" s="167"/>
      <c r="J19" s="169"/>
      <c r="K19" s="169"/>
      <c r="L19" s="169"/>
      <c r="M19" s="169"/>
      <c r="N19" s="167"/>
    </row>
    <row r="20" spans="2:16" s="91" customFormat="1" ht="20.100000000000001" customHeight="1">
      <c r="B20" s="162"/>
      <c r="C20" s="162"/>
      <c r="D20" s="162"/>
      <c r="E20" s="107" t="s">
        <v>12</v>
      </c>
      <c r="F20" s="163">
        <f>SUM(F10:F19)</f>
        <v>234530</v>
      </c>
      <c r="G20" s="164"/>
      <c r="H20" s="164"/>
      <c r="I20" s="108" t="s">
        <v>12</v>
      </c>
      <c r="J20" s="165">
        <f>SUM(J10:J19)</f>
        <v>234530</v>
      </c>
      <c r="K20" s="165"/>
      <c r="L20" s="165"/>
      <c r="M20" s="165"/>
      <c r="N20" s="166"/>
      <c r="P20" s="140"/>
    </row>
    <row r="21" spans="2:16" s="90" customFormat="1" ht="20.100000000000001" customHeight="1">
      <c r="B21" s="328" t="s">
        <v>93</v>
      </c>
      <c r="C21" s="329"/>
      <c r="D21" s="329"/>
      <c r="E21" s="329"/>
      <c r="F21" s="329"/>
      <c r="G21" s="328" t="s">
        <v>102</v>
      </c>
      <c r="H21" s="329"/>
      <c r="I21" s="329"/>
      <c r="J21" s="329"/>
      <c r="K21" s="329"/>
      <c r="L21" s="329"/>
      <c r="M21" s="329"/>
      <c r="N21" s="332"/>
    </row>
    <row r="22" spans="2:16" s="90" customFormat="1" ht="20.100000000000001" customHeight="1">
      <c r="B22" s="330"/>
      <c r="C22" s="331"/>
      <c r="D22" s="331"/>
      <c r="E22" s="331"/>
      <c r="F22" s="331"/>
      <c r="G22" s="330" t="s">
        <v>103</v>
      </c>
      <c r="H22" s="331"/>
      <c r="I22" s="331"/>
      <c r="J22" s="331"/>
      <c r="K22" s="331"/>
      <c r="L22" s="331"/>
      <c r="M22" s="331"/>
      <c r="N22" s="333"/>
    </row>
    <row r="23" spans="2:16" s="91" customFormat="1" ht="20.100000000000001" customHeight="1">
      <c r="B23" s="325" t="s">
        <v>104</v>
      </c>
      <c r="C23" s="325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</row>
    <row r="24" spans="2:16" s="91" customFormat="1" ht="20.100000000000001" customHeight="1">
      <c r="B24" s="326" t="s">
        <v>194</v>
      </c>
      <c r="C24" s="327"/>
      <c r="D24" s="327"/>
      <c r="E24" s="327"/>
      <c r="F24" s="327"/>
      <c r="G24" s="327"/>
      <c r="H24" s="141"/>
      <c r="I24" s="141"/>
      <c r="J24" s="141"/>
      <c r="K24" s="141"/>
      <c r="L24" s="141"/>
      <c r="M24" s="141"/>
      <c r="N24" s="141"/>
    </row>
    <row r="25" spans="2:16" s="91" customFormat="1" ht="20.100000000000001" customHeight="1">
      <c r="B25" s="311" t="s">
        <v>210</v>
      </c>
      <c r="C25" s="311"/>
      <c r="D25" s="311"/>
      <c r="E25" s="311"/>
      <c r="F25" s="311"/>
      <c r="G25" s="311"/>
      <c r="H25" s="311"/>
      <c r="I25" s="311"/>
      <c r="J25" s="311"/>
      <c r="K25" s="311"/>
      <c r="L25" s="141"/>
      <c r="M25" s="141"/>
      <c r="N25" s="141"/>
    </row>
    <row r="26" spans="2:16" s="91" customFormat="1" ht="20.100000000000001" customHeight="1">
      <c r="B26" s="318" t="s">
        <v>189</v>
      </c>
      <c r="C26" s="318"/>
      <c r="D26" s="318"/>
      <c r="E26" s="318"/>
      <c r="F26" s="318"/>
      <c r="G26" s="318"/>
      <c r="H26" s="318"/>
      <c r="I26" s="318"/>
      <c r="J26" s="318"/>
      <c r="K26" s="153"/>
      <c r="L26" s="141"/>
      <c r="M26" s="141"/>
      <c r="N26" s="141"/>
    </row>
    <row r="27" spans="2:16" s="91" customFormat="1" ht="20.100000000000001" customHeight="1">
      <c r="B27" s="310" t="s">
        <v>213</v>
      </c>
      <c r="C27" s="310"/>
      <c r="D27" s="310"/>
      <c r="E27" s="310"/>
      <c r="F27" s="310"/>
      <c r="G27" s="310"/>
      <c r="H27" s="310"/>
      <c r="I27" s="310"/>
      <c r="J27" s="310"/>
      <c r="L27" s="141"/>
      <c r="M27" s="141"/>
      <c r="N27" s="141"/>
    </row>
    <row r="28" spans="2:16" s="91" customFormat="1" ht="20.100000000000001" customHeight="1">
      <c r="B28" s="309" t="s">
        <v>122</v>
      </c>
      <c r="C28" s="309"/>
      <c r="D28" s="309"/>
      <c r="E28" s="309"/>
      <c r="F28" s="309"/>
      <c r="G28" s="309"/>
      <c r="H28" s="309"/>
      <c r="I28" s="309"/>
      <c r="J28" s="309"/>
      <c r="K28" s="309"/>
      <c r="L28" s="141"/>
      <c r="M28" s="141"/>
      <c r="N28" s="141"/>
    </row>
    <row r="29" spans="2:16" s="91" customFormat="1" ht="20.100000000000001" customHeight="1">
      <c r="B29" s="311" t="s">
        <v>195</v>
      </c>
      <c r="C29" s="311"/>
      <c r="D29" s="311"/>
      <c r="E29" s="311"/>
      <c r="F29" s="311"/>
      <c r="G29" s="311"/>
      <c r="H29" s="141"/>
      <c r="I29" s="141"/>
      <c r="J29" s="141"/>
      <c r="K29" s="141"/>
      <c r="L29" s="141"/>
      <c r="M29" s="141"/>
      <c r="N29" s="141"/>
    </row>
    <row r="30" spans="2:16" s="91" customFormat="1" ht="20.100000000000001" customHeight="1">
      <c r="B30" s="311" t="s">
        <v>206</v>
      </c>
      <c r="C30" s="311"/>
      <c r="D30" s="311"/>
      <c r="E30" s="311"/>
      <c r="F30" s="311"/>
      <c r="G30" s="311"/>
      <c r="H30" s="311"/>
      <c r="I30" s="311"/>
      <c r="J30" s="311"/>
      <c r="K30" s="153"/>
      <c r="L30" s="153"/>
      <c r="M30" s="153"/>
      <c r="N30" s="153"/>
    </row>
    <row r="31" spans="2:16" s="91" customFormat="1" ht="20.100000000000001" customHeight="1">
      <c r="B31" s="318" t="s">
        <v>189</v>
      </c>
      <c r="C31" s="318"/>
      <c r="D31" s="318"/>
      <c r="E31" s="318"/>
      <c r="F31" s="318"/>
      <c r="G31" s="318"/>
      <c r="H31" s="318"/>
      <c r="I31" s="318"/>
      <c r="J31" s="318"/>
      <c r="K31" s="141"/>
      <c r="L31" s="141"/>
      <c r="M31" s="141"/>
      <c r="N31" s="141"/>
    </row>
    <row r="32" spans="2:16" s="91" customFormat="1" ht="20.100000000000001" customHeight="1">
      <c r="B32" s="310" t="s">
        <v>214</v>
      </c>
      <c r="C32" s="310"/>
      <c r="D32" s="310"/>
      <c r="E32" s="310"/>
      <c r="F32" s="310"/>
      <c r="G32" s="310"/>
      <c r="H32" s="310"/>
      <c r="I32" s="310"/>
      <c r="J32" s="310"/>
      <c r="K32" s="141"/>
      <c r="L32" s="141"/>
      <c r="M32" s="141"/>
      <c r="N32" s="141"/>
    </row>
    <row r="33" spans="2:14" s="91" customFormat="1" ht="20.100000000000001" customHeight="1">
      <c r="B33" s="309" t="s">
        <v>212</v>
      </c>
      <c r="C33" s="310"/>
      <c r="D33" s="310"/>
      <c r="E33" s="310"/>
      <c r="F33" s="310"/>
      <c r="G33" s="310"/>
      <c r="H33" s="310"/>
      <c r="I33" s="310"/>
      <c r="J33" s="310"/>
      <c r="K33" s="310"/>
      <c r="L33" s="310"/>
      <c r="M33" s="310"/>
      <c r="N33" s="141"/>
    </row>
    <row r="34" spans="2:14" s="91" customFormat="1" ht="20.100000000000001" customHeight="1">
      <c r="B34" s="311" t="s">
        <v>111</v>
      </c>
      <c r="C34" s="311"/>
      <c r="D34" s="311"/>
      <c r="E34" s="311"/>
      <c r="F34" s="311"/>
      <c r="G34" s="311"/>
      <c r="H34" s="311"/>
      <c r="I34" s="311"/>
      <c r="J34" s="141"/>
      <c r="K34" s="141"/>
      <c r="L34" s="141"/>
      <c r="M34" s="141"/>
      <c r="N34" s="141"/>
    </row>
    <row r="35" spans="2:14" s="91" customFormat="1" ht="20.100000000000001" customHeight="1">
      <c r="B35" s="311" t="s">
        <v>275</v>
      </c>
      <c r="C35" s="311"/>
      <c r="D35" s="311"/>
      <c r="E35" s="311"/>
      <c r="F35" s="311"/>
      <c r="G35" s="311"/>
      <c r="H35" s="141"/>
      <c r="I35" s="141"/>
      <c r="J35" s="141"/>
      <c r="K35" s="141"/>
      <c r="L35" s="141"/>
      <c r="M35" s="141"/>
      <c r="N35" s="141"/>
    </row>
    <row r="36" spans="2:14" s="91" customFormat="1" ht="20.100000000000001" customHeight="1">
      <c r="B36" s="311" t="s">
        <v>196</v>
      </c>
      <c r="C36" s="311"/>
      <c r="D36" s="311"/>
      <c r="E36" s="311"/>
      <c r="F36" s="311"/>
      <c r="G36" s="311"/>
      <c r="H36" s="311"/>
      <c r="I36" s="311"/>
      <c r="J36" s="311"/>
      <c r="K36" s="311"/>
      <c r="L36" s="311"/>
      <c r="M36" s="311"/>
      <c r="N36" s="141"/>
    </row>
    <row r="37" spans="2:14" s="91" customFormat="1" ht="20.100000000000001" customHeight="1">
      <c r="B37" s="311" t="s">
        <v>121</v>
      </c>
      <c r="C37" s="311"/>
      <c r="D37" s="311"/>
      <c r="E37" s="311"/>
      <c r="F37" s="311"/>
      <c r="G37" s="311"/>
      <c r="H37" s="311"/>
      <c r="I37" s="311"/>
      <c r="J37" s="311"/>
      <c r="K37" s="311"/>
      <c r="L37" s="311"/>
      <c r="M37" s="311"/>
      <c r="N37" s="141"/>
    </row>
    <row r="38" spans="2:14" s="91" customFormat="1" ht="20.100000000000001" customHeight="1">
      <c r="B38" s="311" t="s">
        <v>197</v>
      </c>
      <c r="C38" s="311"/>
      <c r="D38" s="311"/>
      <c r="E38" s="311"/>
      <c r="F38" s="311"/>
      <c r="G38" s="311"/>
      <c r="H38" s="311"/>
      <c r="I38" s="311"/>
      <c r="J38" s="311"/>
      <c r="K38" s="311"/>
      <c r="L38" s="311"/>
      <c r="M38" s="311"/>
      <c r="N38" s="141"/>
    </row>
    <row r="39" spans="2:14" s="91" customFormat="1" ht="20.100000000000001" customHeight="1">
      <c r="B39" s="311" t="s">
        <v>96</v>
      </c>
      <c r="C39" s="311"/>
      <c r="D39" s="311"/>
      <c r="E39" s="311"/>
      <c r="F39" s="311"/>
      <c r="G39" s="311"/>
      <c r="H39" s="311"/>
      <c r="I39" s="311"/>
      <c r="J39" s="311"/>
      <c r="K39" s="311"/>
      <c r="L39" s="311"/>
      <c r="M39" s="311"/>
      <c r="N39" s="141"/>
    </row>
    <row r="40" spans="2:14" s="91" customFormat="1" ht="20.100000000000001" customHeight="1">
      <c r="B40" s="311" t="s">
        <v>116</v>
      </c>
      <c r="C40" s="311"/>
      <c r="D40" s="311"/>
      <c r="E40" s="311"/>
      <c r="F40" s="311"/>
      <c r="G40" s="311"/>
      <c r="H40" s="311"/>
      <c r="I40" s="311"/>
      <c r="J40" s="311"/>
      <c r="K40" s="311"/>
      <c r="L40" s="311"/>
      <c r="M40" s="311"/>
      <c r="N40" s="141"/>
    </row>
    <row r="41" spans="2:14" s="91" customFormat="1" ht="6.75" customHeight="1">
      <c r="B41" s="110"/>
      <c r="D41" s="110"/>
      <c r="E41" s="110"/>
      <c r="F41" s="110"/>
      <c r="G41" s="110"/>
      <c r="H41" s="110"/>
      <c r="I41" s="110"/>
      <c r="J41" s="110"/>
      <c r="K41" s="110"/>
      <c r="L41" s="110"/>
      <c r="M41" s="110"/>
      <c r="N41" s="110"/>
    </row>
    <row r="42" spans="2:14" s="91" customFormat="1" ht="26.25" customHeight="1">
      <c r="B42" s="319" t="s">
        <v>190</v>
      </c>
      <c r="C42" s="319"/>
      <c r="D42" s="319"/>
      <c r="E42" s="319"/>
      <c r="F42" s="319"/>
      <c r="G42" s="319"/>
      <c r="H42" s="319"/>
      <c r="I42" s="319"/>
      <c r="J42" s="319"/>
      <c r="K42" s="319"/>
      <c r="L42" s="319"/>
      <c r="M42" s="319"/>
      <c r="N42" s="319"/>
    </row>
    <row r="43" spans="2:14" s="91" customFormat="1" ht="20.100000000000001" customHeight="1">
      <c r="N43" s="129" t="s">
        <v>64</v>
      </c>
    </row>
    <row r="44" spans="2:14" s="91" customFormat="1" ht="20.100000000000001" customHeight="1">
      <c r="B44" s="317" t="s">
        <v>258</v>
      </c>
      <c r="C44" s="317"/>
      <c r="D44" s="317"/>
      <c r="E44" s="317"/>
      <c r="F44" s="317"/>
      <c r="G44" s="317"/>
      <c r="H44" s="317"/>
      <c r="I44" s="317"/>
      <c r="J44" s="317"/>
      <c r="K44" s="317"/>
      <c r="L44" s="317"/>
      <c r="M44" s="317"/>
      <c r="N44" s="317"/>
    </row>
    <row r="45" spans="2:14" s="91" customFormat="1" ht="20.100000000000001" customHeight="1">
      <c r="B45" s="317" t="s">
        <v>43</v>
      </c>
      <c r="C45" s="317"/>
      <c r="D45" s="317"/>
      <c r="E45" s="317"/>
      <c r="F45" s="317"/>
      <c r="G45" s="317"/>
      <c r="H45" s="317"/>
      <c r="I45" s="317"/>
      <c r="J45" s="317"/>
      <c r="K45" s="317"/>
      <c r="L45" s="317"/>
      <c r="M45" s="317"/>
      <c r="N45" s="317"/>
    </row>
    <row r="46" spans="2:14" s="132" customFormat="1" ht="20.100000000000001" customHeight="1">
      <c r="B46" s="317" t="s">
        <v>259</v>
      </c>
      <c r="C46" s="317"/>
      <c r="D46" s="317"/>
      <c r="E46" s="317"/>
      <c r="F46" s="317"/>
      <c r="G46" s="317"/>
      <c r="H46" s="317"/>
      <c r="I46" s="317"/>
      <c r="J46" s="317"/>
      <c r="K46" s="317"/>
      <c r="L46" s="317"/>
      <c r="M46" s="317"/>
      <c r="N46" s="317"/>
    </row>
    <row r="47" spans="2:14" s="88" customFormat="1" ht="20.100000000000001" customHeight="1">
      <c r="B47" s="49" t="s">
        <v>0</v>
      </c>
      <c r="C47" s="314" t="s">
        <v>260</v>
      </c>
      <c r="D47" s="315"/>
      <c r="E47" s="315"/>
      <c r="F47" s="316"/>
      <c r="G47" s="314" t="s">
        <v>65</v>
      </c>
      <c r="H47" s="315"/>
      <c r="I47" s="315"/>
      <c r="J47" s="316"/>
      <c r="K47" s="314" t="s">
        <v>78</v>
      </c>
      <c r="L47" s="315"/>
      <c r="M47" s="316"/>
      <c r="N47" s="47"/>
    </row>
    <row r="48" spans="2:14" s="88" customFormat="1" ht="20.100000000000001" customHeight="1">
      <c r="B48" s="108" t="s">
        <v>2</v>
      </c>
      <c r="C48" s="312" t="s">
        <v>6</v>
      </c>
      <c r="D48" s="49" t="s">
        <v>3</v>
      </c>
      <c r="E48" s="314" t="s">
        <v>7</v>
      </c>
      <c r="F48" s="316"/>
      <c r="G48" s="312" t="s">
        <v>8</v>
      </c>
      <c r="H48" s="49" t="s">
        <v>3</v>
      </c>
      <c r="I48" s="314" t="s">
        <v>7</v>
      </c>
      <c r="J48" s="316"/>
      <c r="K48" s="86" t="s">
        <v>17</v>
      </c>
      <c r="L48" s="87" t="s">
        <v>77</v>
      </c>
      <c r="M48" s="86" t="s">
        <v>80</v>
      </c>
      <c r="N48" s="51" t="s">
        <v>1</v>
      </c>
    </row>
    <row r="49" spans="2:14" s="88" customFormat="1" ht="20.100000000000001" customHeight="1">
      <c r="B49" s="107"/>
      <c r="C49" s="313"/>
      <c r="D49" s="107" t="s">
        <v>4</v>
      </c>
      <c r="E49" s="107" t="s">
        <v>5</v>
      </c>
      <c r="F49" s="107" t="s">
        <v>89</v>
      </c>
      <c r="G49" s="313"/>
      <c r="H49" s="107" t="s">
        <v>4</v>
      </c>
      <c r="I49" s="107" t="s">
        <v>5</v>
      </c>
      <c r="J49" s="107" t="s">
        <v>89</v>
      </c>
      <c r="K49" s="107" t="s">
        <v>19</v>
      </c>
      <c r="L49" s="107" t="s">
        <v>170</v>
      </c>
      <c r="M49" s="107" t="s">
        <v>79</v>
      </c>
      <c r="N49" s="53"/>
    </row>
    <row r="50" spans="2:14" s="90" customFormat="1" ht="20.100000000000001" customHeight="1">
      <c r="B50" s="31">
        <v>1</v>
      </c>
      <c r="C50" s="121" t="s">
        <v>42</v>
      </c>
      <c r="D50" s="31">
        <v>1</v>
      </c>
      <c r="E50" s="39" t="s">
        <v>108</v>
      </c>
      <c r="F50" s="122">
        <v>60150</v>
      </c>
      <c r="G50" s="121" t="s">
        <v>60</v>
      </c>
      <c r="H50" s="31">
        <v>1</v>
      </c>
      <c r="I50" s="39" t="s">
        <v>108</v>
      </c>
      <c r="J50" s="122">
        <v>60150</v>
      </c>
      <c r="K50" s="122">
        <v>560</v>
      </c>
      <c r="L50" s="122">
        <v>-2</v>
      </c>
      <c r="M50" s="122"/>
      <c r="N50" s="31" t="s">
        <v>10</v>
      </c>
    </row>
    <row r="51" spans="2:14" s="90" customFormat="1" ht="20.100000000000001" customHeight="1">
      <c r="B51" s="39">
        <v>2</v>
      </c>
      <c r="C51" s="123" t="s">
        <v>44</v>
      </c>
      <c r="D51" s="39">
        <v>2</v>
      </c>
      <c r="E51" s="39" t="s">
        <v>9</v>
      </c>
      <c r="F51" s="125">
        <v>47660</v>
      </c>
      <c r="G51" s="123" t="s">
        <v>85</v>
      </c>
      <c r="H51" s="124">
        <v>2</v>
      </c>
      <c r="I51" s="39" t="s">
        <v>9</v>
      </c>
      <c r="J51" s="125">
        <v>47660</v>
      </c>
      <c r="K51" s="125">
        <v>85</v>
      </c>
      <c r="L51" s="125">
        <v>-1</v>
      </c>
      <c r="M51" s="125" t="s">
        <v>82</v>
      </c>
      <c r="N51" s="39" t="s">
        <v>10</v>
      </c>
    </row>
    <row r="52" spans="2:14" s="90" customFormat="1" ht="20.100000000000001" customHeight="1">
      <c r="B52" s="39">
        <v>3</v>
      </c>
      <c r="C52" s="123" t="s">
        <v>44</v>
      </c>
      <c r="D52" s="39">
        <v>3</v>
      </c>
      <c r="E52" s="39" t="s">
        <v>9</v>
      </c>
      <c r="F52" s="125">
        <v>42330</v>
      </c>
      <c r="G52" s="193" t="s">
        <v>86</v>
      </c>
      <c r="H52" s="194">
        <v>3</v>
      </c>
      <c r="I52" s="194" t="s">
        <v>9</v>
      </c>
      <c r="J52" s="195">
        <v>42330</v>
      </c>
      <c r="K52" s="195">
        <v>120</v>
      </c>
      <c r="L52" s="195">
        <v>-2</v>
      </c>
      <c r="M52" s="195"/>
      <c r="N52" s="39" t="s">
        <v>10</v>
      </c>
    </row>
    <row r="53" spans="2:14" s="90" customFormat="1" ht="20.100000000000001" customHeight="1">
      <c r="B53" s="39">
        <v>4</v>
      </c>
      <c r="C53" s="123" t="s">
        <v>44</v>
      </c>
      <c r="D53" s="39">
        <v>5555</v>
      </c>
      <c r="E53" s="39" t="s">
        <v>9</v>
      </c>
      <c r="F53" s="125">
        <v>45290</v>
      </c>
      <c r="G53" s="146" t="s">
        <v>44</v>
      </c>
      <c r="H53" s="147">
        <v>5555</v>
      </c>
      <c r="I53" s="147" t="s">
        <v>9</v>
      </c>
      <c r="J53" s="149">
        <v>45290</v>
      </c>
      <c r="K53" s="149">
        <v>180</v>
      </c>
      <c r="L53" s="149">
        <v>1</v>
      </c>
      <c r="M53" s="149"/>
      <c r="N53" s="147" t="s">
        <v>105</v>
      </c>
    </row>
    <row r="54" spans="2:14" s="90" customFormat="1" ht="20.100000000000001" customHeight="1">
      <c r="B54" s="39">
        <v>5</v>
      </c>
      <c r="C54" s="123" t="s">
        <v>198</v>
      </c>
      <c r="D54" s="39">
        <v>284</v>
      </c>
      <c r="E54" s="39" t="s">
        <v>11</v>
      </c>
      <c r="F54" s="125">
        <v>39100</v>
      </c>
      <c r="G54" s="142" t="s">
        <v>198</v>
      </c>
      <c r="H54" s="127">
        <v>284</v>
      </c>
      <c r="I54" s="39" t="s">
        <v>11</v>
      </c>
      <c r="J54" s="143">
        <v>39100</v>
      </c>
      <c r="K54" s="128">
        <v>1520</v>
      </c>
      <c r="L54" s="128">
        <v>2</v>
      </c>
      <c r="M54" s="128"/>
      <c r="N54" s="127" t="s">
        <v>66</v>
      </c>
    </row>
    <row r="55" spans="2:14" s="91" customFormat="1" ht="20.100000000000001" customHeight="1">
      <c r="B55" s="133"/>
      <c r="C55" s="133"/>
      <c r="D55" s="133"/>
      <c r="E55" s="134" t="s">
        <v>12</v>
      </c>
      <c r="F55" s="135">
        <f>SUM(F50:F54)</f>
        <v>234530</v>
      </c>
      <c r="G55" s="136"/>
      <c r="H55" s="136"/>
      <c r="I55" s="137" t="s">
        <v>12</v>
      </c>
      <c r="J55" s="138">
        <f>SUM(J50:J54)</f>
        <v>234530</v>
      </c>
      <c r="K55" s="138"/>
      <c r="L55" s="138"/>
      <c r="M55" s="138"/>
      <c r="N55" s="139"/>
    </row>
    <row r="56" spans="2:14" s="91" customFormat="1" ht="20.100000000000001" customHeight="1">
      <c r="B56" s="328" t="s">
        <v>93</v>
      </c>
      <c r="C56" s="329"/>
      <c r="D56" s="329"/>
      <c r="E56" s="329"/>
      <c r="F56" s="329"/>
      <c r="G56" s="328" t="s">
        <v>90</v>
      </c>
      <c r="H56" s="329"/>
      <c r="I56" s="329"/>
      <c r="J56" s="329"/>
      <c r="K56" s="329"/>
      <c r="L56" s="329"/>
      <c r="M56" s="329"/>
      <c r="N56" s="332"/>
    </row>
    <row r="57" spans="2:14" s="91" customFormat="1" ht="20.100000000000001" customHeight="1">
      <c r="B57" s="330"/>
      <c r="C57" s="331"/>
      <c r="D57" s="331"/>
      <c r="E57" s="331"/>
      <c r="F57" s="331"/>
      <c r="G57" s="330" t="s">
        <v>76</v>
      </c>
      <c r="H57" s="331"/>
      <c r="I57" s="331"/>
      <c r="J57" s="331"/>
      <c r="K57" s="331"/>
      <c r="L57" s="331"/>
      <c r="M57" s="331"/>
      <c r="N57" s="333"/>
    </row>
    <row r="58" spans="2:14" s="91" customFormat="1" ht="20.100000000000001" customHeight="1">
      <c r="B58" s="325" t="s">
        <v>104</v>
      </c>
      <c r="C58" s="335"/>
      <c r="D58" s="335"/>
      <c r="E58" s="144"/>
      <c r="F58" s="144"/>
      <c r="G58" s="141"/>
      <c r="H58" s="141"/>
      <c r="I58" s="141"/>
      <c r="J58" s="141"/>
      <c r="K58" s="141"/>
      <c r="L58" s="141"/>
      <c r="M58" s="141"/>
      <c r="N58" s="141"/>
    </row>
    <row r="59" spans="2:14" s="91" customFormat="1" ht="20.100000000000001" customHeight="1">
      <c r="B59" s="311" t="s">
        <v>200</v>
      </c>
      <c r="C59" s="334"/>
      <c r="D59" s="334"/>
      <c r="E59" s="334"/>
      <c r="F59" s="334"/>
      <c r="G59" s="334"/>
      <c r="H59" s="141"/>
      <c r="I59" s="141"/>
      <c r="J59" s="141"/>
      <c r="K59" s="141"/>
      <c r="L59" s="141"/>
      <c r="M59" s="141"/>
      <c r="N59" s="141"/>
    </row>
    <row r="60" spans="2:14" s="91" customFormat="1" ht="20.100000000000001" customHeight="1">
      <c r="B60" s="311" t="s">
        <v>211</v>
      </c>
      <c r="C60" s="311"/>
      <c r="D60" s="311"/>
      <c r="E60" s="311"/>
      <c r="F60" s="311"/>
      <c r="G60" s="311"/>
      <c r="H60" s="311"/>
      <c r="I60" s="311"/>
      <c r="J60" s="311"/>
      <c r="K60" s="311"/>
      <c r="L60" s="141"/>
      <c r="M60" s="141"/>
      <c r="N60" s="141"/>
    </row>
    <row r="61" spans="2:14" s="91" customFormat="1" ht="20.100000000000001" customHeight="1">
      <c r="B61" s="318" t="s">
        <v>216</v>
      </c>
      <c r="C61" s="318"/>
      <c r="D61" s="318"/>
      <c r="E61" s="318"/>
      <c r="F61" s="318"/>
      <c r="G61" s="318"/>
      <c r="H61" s="318"/>
      <c r="I61" s="318"/>
      <c r="J61" s="318"/>
      <c r="K61" s="153"/>
      <c r="L61" s="141"/>
      <c r="M61" s="141"/>
      <c r="N61" s="141"/>
    </row>
    <row r="62" spans="2:14" s="91" customFormat="1" ht="20.100000000000001" customHeight="1">
      <c r="B62" s="310" t="s">
        <v>221</v>
      </c>
      <c r="C62" s="310"/>
      <c r="D62" s="310"/>
      <c r="E62" s="310"/>
      <c r="F62" s="310"/>
      <c r="G62" s="310"/>
      <c r="H62" s="310"/>
      <c r="I62" s="310"/>
      <c r="J62" s="310"/>
      <c r="L62" s="141"/>
      <c r="M62" s="141"/>
      <c r="N62" s="141"/>
    </row>
    <row r="63" spans="2:14" s="91" customFormat="1" ht="20.100000000000001" customHeight="1">
      <c r="B63" s="309" t="s">
        <v>222</v>
      </c>
      <c r="C63" s="309"/>
      <c r="D63" s="309"/>
      <c r="E63" s="309"/>
      <c r="F63" s="309"/>
      <c r="G63" s="309"/>
      <c r="H63" s="309"/>
      <c r="I63" s="309"/>
      <c r="J63" s="309"/>
      <c r="K63" s="309"/>
      <c r="L63" s="141"/>
      <c r="M63" s="141"/>
      <c r="N63" s="141"/>
    </row>
    <row r="64" spans="2:14" s="91" customFormat="1" ht="20.100000000000001" customHeight="1">
      <c r="B64" s="311" t="s">
        <v>201</v>
      </c>
      <c r="C64" s="311"/>
      <c r="D64" s="311"/>
      <c r="E64" s="311"/>
      <c r="F64" s="311"/>
      <c r="G64" s="311"/>
      <c r="H64" s="141"/>
      <c r="I64" s="141"/>
      <c r="J64" s="141"/>
      <c r="K64" s="141"/>
      <c r="L64" s="141"/>
      <c r="M64" s="141"/>
      <c r="N64" s="141"/>
    </row>
    <row r="65" spans="2:14" s="91" customFormat="1" ht="20.100000000000001" customHeight="1">
      <c r="B65" s="311" t="s">
        <v>276</v>
      </c>
      <c r="C65" s="311"/>
      <c r="D65" s="311"/>
      <c r="E65" s="311"/>
      <c r="F65" s="311"/>
      <c r="G65" s="311"/>
      <c r="H65" s="311"/>
      <c r="I65" s="311"/>
      <c r="J65" s="311"/>
      <c r="K65" s="311"/>
      <c r="L65" s="311"/>
      <c r="M65" s="141"/>
      <c r="N65" s="141"/>
    </row>
    <row r="66" spans="2:14" s="91" customFormat="1" ht="20.100000000000001" customHeight="1">
      <c r="B66" s="311" t="s">
        <v>120</v>
      </c>
      <c r="C66" s="311"/>
      <c r="D66" s="311"/>
      <c r="E66" s="311"/>
      <c r="F66" s="311"/>
      <c r="G66" s="311"/>
      <c r="H66" s="311"/>
      <c r="I66" s="311"/>
      <c r="J66" s="311"/>
      <c r="K66" s="311"/>
      <c r="L66" s="311"/>
      <c r="M66" s="311"/>
    </row>
    <row r="67" spans="2:14" s="91" customFormat="1" ht="20.100000000000001" customHeight="1">
      <c r="B67" s="311" t="s">
        <v>121</v>
      </c>
      <c r="C67" s="311"/>
      <c r="D67" s="311"/>
      <c r="E67" s="311"/>
      <c r="F67" s="311"/>
      <c r="G67" s="311"/>
      <c r="H67" s="311"/>
      <c r="I67" s="311"/>
      <c r="J67" s="311"/>
      <c r="K67" s="311"/>
      <c r="L67" s="311"/>
      <c r="M67" s="311"/>
      <c r="N67" s="110"/>
    </row>
    <row r="68" spans="2:14" s="91" customFormat="1" ht="20.100000000000001" customHeight="1">
      <c r="B68" s="311" t="s">
        <v>197</v>
      </c>
      <c r="C68" s="311"/>
      <c r="D68" s="311"/>
      <c r="E68" s="311"/>
      <c r="F68" s="311"/>
      <c r="G68" s="311"/>
      <c r="H68" s="311"/>
      <c r="I68" s="311"/>
      <c r="J68" s="311"/>
      <c r="K68" s="311"/>
      <c r="L68" s="311"/>
      <c r="M68" s="311"/>
      <c r="N68" s="110"/>
    </row>
    <row r="69" spans="2:14" s="91" customFormat="1" ht="20.100000000000001" customHeight="1">
      <c r="B69" s="311" t="s">
        <v>96</v>
      </c>
      <c r="C69" s="311"/>
      <c r="D69" s="311"/>
      <c r="E69" s="311"/>
      <c r="F69" s="311"/>
      <c r="G69" s="311"/>
      <c r="H69" s="311"/>
      <c r="I69" s="311"/>
      <c r="J69" s="311"/>
      <c r="K69" s="311"/>
      <c r="L69" s="311"/>
      <c r="M69" s="311"/>
      <c r="N69" s="110"/>
    </row>
    <row r="70" spans="2:14" s="91" customFormat="1" ht="20.100000000000001" customHeight="1">
      <c r="B70" s="311" t="s">
        <v>116</v>
      </c>
      <c r="C70" s="311"/>
      <c r="D70" s="311"/>
      <c r="E70" s="311"/>
      <c r="F70" s="311"/>
      <c r="G70" s="311"/>
      <c r="H70" s="311"/>
      <c r="I70" s="311"/>
      <c r="J70" s="311"/>
      <c r="K70" s="311"/>
      <c r="L70" s="311"/>
      <c r="M70" s="311"/>
      <c r="N70" s="110"/>
    </row>
    <row r="71" spans="2:14" s="91" customFormat="1" ht="20.100000000000001" customHeight="1">
      <c r="B71" s="319" t="s">
        <v>256</v>
      </c>
      <c r="C71" s="319"/>
      <c r="D71" s="319"/>
      <c r="E71" s="319"/>
      <c r="F71" s="319"/>
      <c r="G71" s="319"/>
      <c r="H71" s="319"/>
      <c r="I71" s="319"/>
      <c r="J71" s="319"/>
      <c r="K71" s="319"/>
      <c r="L71" s="319"/>
      <c r="M71" s="319"/>
      <c r="N71" s="319"/>
    </row>
    <row r="72" spans="2:14" s="91" customFormat="1" ht="20.100000000000001" customHeight="1">
      <c r="N72" s="129" t="s">
        <v>64</v>
      </c>
    </row>
    <row r="73" spans="2:14" s="91" customFormat="1" ht="20.100000000000001" customHeight="1">
      <c r="B73" s="317" t="s">
        <v>258</v>
      </c>
      <c r="C73" s="317"/>
      <c r="D73" s="317"/>
      <c r="E73" s="317"/>
      <c r="F73" s="317"/>
      <c r="G73" s="317"/>
      <c r="H73" s="317"/>
      <c r="I73" s="317"/>
      <c r="J73" s="317"/>
      <c r="K73" s="317"/>
      <c r="L73" s="317"/>
      <c r="M73" s="317"/>
      <c r="N73" s="317"/>
    </row>
    <row r="74" spans="2:14" s="91" customFormat="1" ht="20.100000000000001" customHeight="1">
      <c r="B74" s="317" t="s">
        <v>43</v>
      </c>
      <c r="C74" s="317"/>
      <c r="D74" s="317"/>
      <c r="E74" s="317"/>
      <c r="F74" s="317"/>
      <c r="G74" s="317"/>
      <c r="H74" s="317"/>
      <c r="I74" s="317"/>
      <c r="J74" s="317"/>
      <c r="K74" s="317"/>
      <c r="L74" s="317"/>
      <c r="M74" s="317"/>
      <c r="N74" s="317"/>
    </row>
    <row r="75" spans="2:14" s="91" customFormat="1" ht="20.100000000000001" customHeight="1">
      <c r="B75" s="317" t="s">
        <v>259</v>
      </c>
      <c r="C75" s="317"/>
      <c r="D75" s="317"/>
      <c r="E75" s="317"/>
      <c r="F75" s="317"/>
      <c r="G75" s="317"/>
      <c r="H75" s="317"/>
      <c r="I75" s="317"/>
      <c r="J75" s="317"/>
      <c r="K75" s="317"/>
      <c r="L75" s="317"/>
      <c r="M75" s="317"/>
      <c r="N75" s="317"/>
    </row>
    <row r="76" spans="2:14" s="91" customFormat="1" ht="20.100000000000001" customHeight="1">
      <c r="B76" s="130"/>
      <c r="C76" s="131"/>
      <c r="D76" s="131"/>
      <c r="E76" s="131"/>
      <c r="F76" s="131"/>
      <c r="G76" s="131"/>
      <c r="H76" s="131"/>
      <c r="I76" s="131"/>
      <c r="J76" s="131"/>
      <c r="K76" s="131"/>
      <c r="L76" s="131"/>
      <c r="M76" s="131"/>
      <c r="N76" s="130"/>
    </row>
    <row r="77" spans="2:14" s="91" customFormat="1" ht="20.100000000000001" customHeight="1">
      <c r="B77" s="49" t="s">
        <v>0</v>
      </c>
      <c r="C77" s="314" t="s">
        <v>260</v>
      </c>
      <c r="D77" s="315"/>
      <c r="E77" s="315"/>
      <c r="F77" s="316"/>
      <c r="G77" s="314" t="s">
        <v>65</v>
      </c>
      <c r="H77" s="315"/>
      <c r="I77" s="315"/>
      <c r="J77" s="316"/>
      <c r="K77" s="314" t="s">
        <v>78</v>
      </c>
      <c r="L77" s="315"/>
      <c r="M77" s="316"/>
      <c r="N77" s="47"/>
    </row>
    <row r="78" spans="2:14" s="91" customFormat="1" ht="20.100000000000001" customHeight="1">
      <c r="B78" s="108" t="s">
        <v>2</v>
      </c>
      <c r="C78" s="312" t="s">
        <v>6</v>
      </c>
      <c r="D78" s="49" t="s">
        <v>3</v>
      </c>
      <c r="E78" s="314" t="s">
        <v>7</v>
      </c>
      <c r="F78" s="316"/>
      <c r="G78" s="312" t="s">
        <v>8</v>
      </c>
      <c r="H78" s="49" t="s">
        <v>3</v>
      </c>
      <c r="I78" s="314" t="s">
        <v>7</v>
      </c>
      <c r="J78" s="316"/>
      <c r="K78" s="86" t="s">
        <v>17</v>
      </c>
      <c r="L78" s="87" t="s">
        <v>77</v>
      </c>
      <c r="M78" s="86" t="s">
        <v>80</v>
      </c>
      <c r="N78" s="51" t="s">
        <v>1</v>
      </c>
    </row>
    <row r="79" spans="2:14" s="91" customFormat="1" ht="20.100000000000001" customHeight="1">
      <c r="B79" s="107"/>
      <c r="C79" s="313"/>
      <c r="D79" s="107" t="s">
        <v>4</v>
      </c>
      <c r="E79" s="107" t="s">
        <v>5</v>
      </c>
      <c r="F79" s="107" t="s">
        <v>89</v>
      </c>
      <c r="G79" s="313"/>
      <c r="H79" s="107" t="s">
        <v>4</v>
      </c>
      <c r="I79" s="107" t="s">
        <v>5</v>
      </c>
      <c r="J79" s="107" t="s">
        <v>89</v>
      </c>
      <c r="K79" s="107" t="s">
        <v>19</v>
      </c>
      <c r="L79" s="107" t="s">
        <v>170</v>
      </c>
      <c r="M79" s="107" t="s">
        <v>79</v>
      </c>
      <c r="N79" s="53"/>
    </row>
    <row r="80" spans="2:14" s="91" customFormat="1" ht="20.100000000000001" customHeight="1">
      <c r="B80" s="31">
        <v>1</v>
      </c>
      <c r="C80" s="121" t="s">
        <v>60</v>
      </c>
      <c r="D80" s="31">
        <v>1</v>
      </c>
      <c r="E80" s="31" t="s">
        <v>9</v>
      </c>
      <c r="F80" s="122">
        <v>60150</v>
      </c>
      <c r="G80" s="121" t="s">
        <v>60</v>
      </c>
      <c r="H80" s="31">
        <v>1</v>
      </c>
      <c r="I80" s="31" t="s">
        <v>9</v>
      </c>
      <c r="J80" s="122">
        <v>60150</v>
      </c>
      <c r="K80" s="125">
        <v>560</v>
      </c>
      <c r="L80" s="125">
        <v>-2</v>
      </c>
      <c r="M80" s="122"/>
      <c r="N80" s="31" t="s">
        <v>10</v>
      </c>
    </row>
    <row r="81" spans="2:14" s="91" customFormat="1" ht="20.100000000000001" customHeight="1">
      <c r="B81" s="39">
        <v>2</v>
      </c>
      <c r="C81" s="123" t="s">
        <v>61</v>
      </c>
      <c r="D81" s="124">
        <v>2</v>
      </c>
      <c r="E81" s="39" t="s">
        <v>9</v>
      </c>
      <c r="F81" s="125">
        <v>47660</v>
      </c>
      <c r="G81" s="123" t="s">
        <v>85</v>
      </c>
      <c r="H81" s="124">
        <v>2</v>
      </c>
      <c r="I81" s="39" t="s">
        <v>9</v>
      </c>
      <c r="J81" s="125">
        <v>47660</v>
      </c>
      <c r="K81" s="125">
        <v>71</v>
      </c>
      <c r="L81" s="125">
        <v>-2</v>
      </c>
      <c r="M81" s="125" t="s">
        <v>81</v>
      </c>
      <c r="N81" s="39" t="s">
        <v>10</v>
      </c>
    </row>
    <row r="82" spans="2:14" s="91" customFormat="1" ht="20.100000000000001" customHeight="1">
      <c r="B82" s="39">
        <v>3</v>
      </c>
      <c r="C82" s="123" t="s">
        <v>62</v>
      </c>
      <c r="D82" s="39">
        <v>3</v>
      </c>
      <c r="E82" s="39" t="s">
        <v>11</v>
      </c>
      <c r="F82" s="125">
        <v>42330</v>
      </c>
      <c r="G82" s="146" t="s">
        <v>86</v>
      </c>
      <c r="H82" s="147">
        <v>3</v>
      </c>
      <c r="I82" s="147" t="s">
        <v>11</v>
      </c>
      <c r="J82" s="149">
        <v>42330</v>
      </c>
      <c r="K82" s="149">
        <v>99</v>
      </c>
      <c r="L82" s="149">
        <v>-2</v>
      </c>
      <c r="M82" s="149" t="s">
        <v>124</v>
      </c>
      <c r="N82" s="147" t="s">
        <v>10</v>
      </c>
    </row>
    <row r="83" spans="2:14" s="91" customFormat="1" ht="20.100000000000001" customHeight="1">
      <c r="B83" s="39">
        <v>4</v>
      </c>
      <c r="C83" s="123" t="s">
        <v>63</v>
      </c>
      <c r="D83" s="39">
        <v>4</v>
      </c>
      <c r="E83" s="39" t="s">
        <v>9</v>
      </c>
      <c r="F83" s="125">
        <v>45290</v>
      </c>
      <c r="G83" s="123" t="s">
        <v>88</v>
      </c>
      <c r="H83" s="39">
        <v>4</v>
      </c>
      <c r="I83" s="39" t="s">
        <v>9</v>
      </c>
      <c r="J83" s="125">
        <v>45290</v>
      </c>
      <c r="K83" s="125">
        <v>750</v>
      </c>
      <c r="L83" s="125">
        <v>-2</v>
      </c>
      <c r="M83" s="125"/>
      <c r="N83" s="39" t="s">
        <v>10</v>
      </c>
    </row>
    <row r="84" spans="2:14" s="91" customFormat="1" ht="20.100000000000001" customHeight="1">
      <c r="B84" s="39">
        <v>5</v>
      </c>
      <c r="C84" s="123" t="s">
        <v>199</v>
      </c>
      <c r="D84" s="41">
        <v>5</v>
      </c>
      <c r="E84" s="39" t="s">
        <v>11</v>
      </c>
      <c r="F84" s="125">
        <v>39100</v>
      </c>
      <c r="G84" s="146" t="s">
        <v>199</v>
      </c>
      <c r="H84" s="148">
        <v>5</v>
      </c>
      <c r="I84" s="147" t="s">
        <v>11</v>
      </c>
      <c r="J84" s="149">
        <v>39100</v>
      </c>
      <c r="K84" s="149">
        <v>261</v>
      </c>
      <c r="L84" s="149">
        <v>2</v>
      </c>
      <c r="M84" s="149"/>
      <c r="N84" s="147" t="s">
        <v>105</v>
      </c>
    </row>
    <row r="85" spans="2:14" s="91" customFormat="1" ht="20.100000000000001" customHeight="1">
      <c r="B85" s="133"/>
      <c r="C85" s="133"/>
      <c r="D85" s="133"/>
      <c r="E85" s="134" t="s">
        <v>12</v>
      </c>
      <c r="F85" s="135">
        <f>SUM(F80:F84)</f>
        <v>234530</v>
      </c>
      <c r="G85" s="145"/>
      <c r="H85" s="145"/>
      <c r="I85" s="134" t="s">
        <v>12</v>
      </c>
      <c r="J85" s="135">
        <f>SUM(J80:J84)</f>
        <v>234530</v>
      </c>
      <c r="K85" s="135"/>
      <c r="L85" s="135"/>
      <c r="M85" s="135"/>
      <c r="N85" s="133"/>
    </row>
    <row r="86" spans="2:14" s="91" customFormat="1" ht="20.100000000000001" customHeight="1">
      <c r="B86" s="328" t="s">
        <v>93</v>
      </c>
      <c r="C86" s="329"/>
      <c r="D86" s="329"/>
      <c r="E86" s="329"/>
      <c r="F86" s="332"/>
      <c r="G86" s="328" t="s">
        <v>91</v>
      </c>
      <c r="H86" s="329"/>
      <c r="I86" s="329"/>
      <c r="J86" s="329"/>
      <c r="K86" s="329"/>
      <c r="L86" s="329"/>
      <c r="M86" s="329"/>
      <c r="N86" s="332"/>
    </row>
    <row r="87" spans="2:14" s="91" customFormat="1" ht="20.100000000000001" customHeight="1">
      <c r="B87" s="330"/>
      <c r="C87" s="331"/>
      <c r="D87" s="331"/>
      <c r="E87" s="331"/>
      <c r="F87" s="333"/>
      <c r="G87" s="330"/>
      <c r="H87" s="331"/>
      <c r="I87" s="331"/>
      <c r="J87" s="331"/>
      <c r="K87" s="331"/>
      <c r="L87" s="331"/>
      <c r="M87" s="331"/>
      <c r="N87" s="333"/>
    </row>
    <row r="88" spans="2:14" s="91" customFormat="1" ht="20.100000000000001" customHeight="1">
      <c r="B88" s="325" t="s">
        <v>104</v>
      </c>
      <c r="C88" s="335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</row>
    <row r="89" spans="2:14" s="91" customFormat="1" ht="20.100000000000001" customHeight="1">
      <c r="B89" s="311" t="s">
        <v>200</v>
      </c>
      <c r="C89" s="311"/>
      <c r="D89" s="311"/>
      <c r="E89" s="311"/>
      <c r="F89" s="311"/>
      <c r="G89" s="311"/>
      <c r="H89" s="141"/>
      <c r="I89" s="141"/>
      <c r="J89" s="141"/>
      <c r="K89" s="141"/>
      <c r="L89" s="141"/>
      <c r="M89" s="141"/>
      <c r="N89" s="141"/>
    </row>
    <row r="90" spans="2:14" s="91" customFormat="1" ht="20.100000000000001" customHeight="1">
      <c r="B90" s="311" t="s">
        <v>210</v>
      </c>
      <c r="C90" s="311"/>
      <c r="D90" s="311"/>
      <c r="E90" s="311"/>
      <c r="F90" s="311"/>
      <c r="G90" s="311"/>
      <c r="H90" s="311"/>
      <c r="I90" s="311"/>
      <c r="J90" s="311"/>
      <c r="K90" s="311"/>
      <c r="L90" s="141"/>
      <c r="M90" s="141"/>
      <c r="N90" s="141"/>
    </row>
    <row r="91" spans="2:14" s="91" customFormat="1" ht="20.100000000000001" customHeight="1">
      <c r="B91" s="318" t="s">
        <v>189</v>
      </c>
      <c r="C91" s="318"/>
      <c r="D91" s="318"/>
      <c r="E91" s="318"/>
      <c r="F91" s="318"/>
      <c r="G91" s="318"/>
      <c r="H91" s="318"/>
      <c r="I91" s="318"/>
      <c r="J91" s="318"/>
      <c r="K91" s="153"/>
      <c r="L91" s="141"/>
      <c r="M91" s="141"/>
      <c r="N91" s="141"/>
    </row>
    <row r="92" spans="2:14" s="91" customFormat="1" ht="20.100000000000001" customHeight="1">
      <c r="B92" s="310" t="s">
        <v>215</v>
      </c>
      <c r="C92" s="310"/>
      <c r="D92" s="310"/>
      <c r="E92" s="310"/>
      <c r="F92" s="310"/>
      <c r="G92" s="310"/>
      <c r="H92" s="310"/>
      <c r="I92" s="310"/>
      <c r="J92" s="310"/>
      <c r="L92" s="141"/>
      <c r="M92" s="141"/>
      <c r="N92" s="141"/>
    </row>
    <row r="93" spans="2:14" s="91" customFormat="1" ht="20.100000000000001" customHeight="1">
      <c r="B93" s="309" t="s">
        <v>122</v>
      </c>
      <c r="C93" s="309"/>
      <c r="D93" s="309"/>
      <c r="E93" s="309"/>
      <c r="F93" s="309"/>
      <c r="G93" s="309"/>
      <c r="H93" s="309"/>
      <c r="I93" s="309"/>
      <c r="J93" s="309"/>
      <c r="K93" s="309"/>
      <c r="L93" s="141"/>
      <c r="M93" s="141"/>
      <c r="N93" s="141"/>
    </row>
    <row r="94" spans="2:14" s="91" customFormat="1" ht="20.100000000000001" customHeight="1">
      <c r="B94" s="311" t="s">
        <v>125</v>
      </c>
      <c r="C94" s="311"/>
      <c r="D94" s="311"/>
      <c r="E94" s="311"/>
      <c r="F94" s="311"/>
      <c r="G94" s="311"/>
      <c r="H94" s="311"/>
      <c r="I94" s="311"/>
      <c r="J94" s="141"/>
      <c r="K94" s="141"/>
      <c r="L94" s="141"/>
      <c r="M94" s="141"/>
      <c r="N94" s="141"/>
    </row>
    <row r="95" spans="2:14" s="91" customFormat="1" ht="20.100000000000001" customHeight="1">
      <c r="B95" s="311" t="s">
        <v>275</v>
      </c>
      <c r="C95" s="311"/>
      <c r="D95" s="311"/>
      <c r="E95" s="311"/>
      <c r="F95" s="311"/>
      <c r="G95" s="311"/>
      <c r="H95" s="141"/>
      <c r="I95" s="141"/>
      <c r="J95" s="141"/>
      <c r="K95" s="141"/>
      <c r="L95" s="141"/>
      <c r="M95" s="141"/>
      <c r="N95" s="141"/>
    </row>
    <row r="96" spans="2:14" s="91" customFormat="1" ht="20.100000000000001" customHeight="1">
      <c r="B96" s="311" t="s">
        <v>126</v>
      </c>
      <c r="C96" s="311"/>
      <c r="D96" s="311"/>
      <c r="E96" s="311"/>
      <c r="F96" s="311"/>
      <c r="G96" s="311"/>
      <c r="H96" s="311"/>
      <c r="I96" s="311"/>
      <c r="J96" s="311"/>
      <c r="K96" s="311"/>
      <c r="L96" s="311"/>
      <c r="M96" s="311"/>
    </row>
    <row r="97" spans="2:13" s="91" customFormat="1" ht="20.100000000000001" customHeight="1">
      <c r="B97" s="311" t="s">
        <v>121</v>
      </c>
      <c r="C97" s="311"/>
      <c r="D97" s="311"/>
      <c r="E97" s="311"/>
      <c r="F97" s="311"/>
      <c r="G97" s="311"/>
      <c r="H97" s="311"/>
      <c r="I97" s="311"/>
      <c r="J97" s="311"/>
      <c r="K97" s="311"/>
      <c r="L97" s="311"/>
      <c r="M97" s="311"/>
    </row>
    <row r="98" spans="2:13" s="91" customFormat="1" ht="20.100000000000001" customHeight="1">
      <c r="B98" s="311" t="s">
        <v>197</v>
      </c>
      <c r="C98" s="311"/>
      <c r="D98" s="311"/>
      <c r="E98" s="311"/>
      <c r="F98" s="311"/>
      <c r="G98" s="311"/>
      <c r="H98" s="311"/>
      <c r="I98" s="311"/>
      <c r="J98" s="311"/>
      <c r="K98" s="311"/>
      <c r="L98" s="311"/>
      <c r="M98" s="311"/>
    </row>
    <row r="99" spans="2:13" s="91" customFormat="1" ht="20.100000000000001" customHeight="1">
      <c r="B99" s="311" t="s">
        <v>97</v>
      </c>
      <c r="C99" s="311"/>
      <c r="D99" s="311"/>
      <c r="E99" s="311"/>
      <c r="F99" s="311"/>
      <c r="G99" s="311"/>
      <c r="H99" s="311"/>
      <c r="I99" s="311"/>
      <c r="J99" s="311"/>
      <c r="K99" s="311"/>
      <c r="L99" s="311"/>
      <c r="M99" s="311"/>
    </row>
    <row r="100" spans="2:13" s="91" customFormat="1" ht="20.100000000000001" customHeight="1">
      <c r="B100" s="311" t="s">
        <v>116</v>
      </c>
      <c r="C100" s="311"/>
      <c r="D100" s="311"/>
      <c r="E100" s="311"/>
      <c r="F100" s="311"/>
      <c r="G100" s="311"/>
      <c r="H100" s="311"/>
      <c r="I100" s="311"/>
      <c r="J100" s="311"/>
      <c r="K100" s="311"/>
      <c r="L100" s="311"/>
      <c r="M100" s="311"/>
    </row>
  </sheetData>
  <mergeCells count="85">
    <mergeCell ref="B100:M100"/>
    <mergeCell ref="B38:M38"/>
    <mergeCell ref="B39:M39"/>
    <mergeCell ref="B40:M40"/>
    <mergeCell ref="B61:J61"/>
    <mergeCell ref="B66:M66"/>
    <mergeCell ref="B71:N71"/>
    <mergeCell ref="B67:M67"/>
    <mergeCell ref="B68:M68"/>
    <mergeCell ref="B69:M69"/>
    <mergeCell ref="B70:M70"/>
    <mergeCell ref="B62:J62"/>
    <mergeCell ref="B65:L65"/>
    <mergeCell ref="B99:M99"/>
    <mergeCell ref="G56:N56"/>
    <mergeCell ref="B93:K93"/>
    <mergeCell ref="B96:M96"/>
    <mergeCell ref="B97:M97"/>
    <mergeCell ref="B98:M98"/>
    <mergeCell ref="K77:M77"/>
    <mergeCell ref="B91:J91"/>
    <mergeCell ref="B92:J92"/>
    <mergeCell ref="C78:C79"/>
    <mergeCell ref="E78:F78"/>
    <mergeCell ref="G78:G79"/>
    <mergeCell ref="I78:J78"/>
    <mergeCell ref="B95:G95"/>
    <mergeCell ref="B94:I94"/>
    <mergeCell ref="B90:K90"/>
    <mergeCell ref="G57:N57"/>
    <mergeCell ref="B89:G89"/>
    <mergeCell ref="G86:N87"/>
    <mergeCell ref="B86:F87"/>
    <mergeCell ref="B73:N73"/>
    <mergeCell ref="B74:N74"/>
    <mergeCell ref="B75:N75"/>
    <mergeCell ref="C77:F77"/>
    <mergeCell ref="G77:J77"/>
    <mergeCell ref="B56:F57"/>
    <mergeCell ref="B59:G59"/>
    <mergeCell ref="B58:D58"/>
    <mergeCell ref="B64:G64"/>
    <mergeCell ref="B63:K63"/>
    <mergeCell ref="B60:K60"/>
    <mergeCell ref="B88:C88"/>
    <mergeCell ref="C8:C9"/>
    <mergeCell ref="E8:F8"/>
    <mergeCell ref="G8:G9"/>
    <mergeCell ref="I8:J8"/>
    <mergeCell ref="B44:N44"/>
    <mergeCell ref="B23:C23"/>
    <mergeCell ref="B24:G24"/>
    <mergeCell ref="B29:G29"/>
    <mergeCell ref="B42:N42"/>
    <mergeCell ref="B21:F22"/>
    <mergeCell ref="G21:N21"/>
    <mergeCell ref="G22:N22"/>
    <mergeCell ref="B31:J31"/>
    <mergeCell ref="B34:I34"/>
    <mergeCell ref="B35:G35"/>
    <mergeCell ref="B30:J30"/>
    <mergeCell ref="B1:N1"/>
    <mergeCell ref="B3:N3"/>
    <mergeCell ref="B4:N4"/>
    <mergeCell ref="B5:N5"/>
    <mergeCell ref="C7:F7"/>
    <mergeCell ref="G7:J7"/>
    <mergeCell ref="K7:M7"/>
    <mergeCell ref="B28:K28"/>
    <mergeCell ref="B25:K25"/>
    <mergeCell ref="B26:J26"/>
    <mergeCell ref="B27:J27"/>
    <mergeCell ref="B32:J32"/>
    <mergeCell ref="B33:M33"/>
    <mergeCell ref="B37:M37"/>
    <mergeCell ref="C48:C49"/>
    <mergeCell ref="G48:G49"/>
    <mergeCell ref="C47:F47"/>
    <mergeCell ref="B45:N45"/>
    <mergeCell ref="K47:M47"/>
    <mergeCell ref="G47:J47"/>
    <mergeCell ref="E48:F48"/>
    <mergeCell ref="I48:J48"/>
    <mergeCell ref="B46:N46"/>
    <mergeCell ref="B36:M36"/>
  </mergeCells>
  <phoneticPr fontId="4" type="noConversion"/>
  <printOptions horizontalCentered="1"/>
  <pageMargins left="0.15748031496062992" right="0.15748031496062992" top="0.62992125984251968" bottom="0.23622047244094491" header="0.43307086614173229" footer="0.11811023622047245"/>
  <pageSetup paperSize="9" scale="90" orientation="landscape" r:id="rId1"/>
  <headerFooter alignWithMargins="0"/>
  <rowBreaks count="3" manualBreakCount="3">
    <brk id="28" max="16383" man="1"/>
    <brk id="40" min="1" max="13" man="1"/>
    <brk id="70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40"/>
  <sheetViews>
    <sheetView view="pageBreakPreview" zoomScaleNormal="80" zoomScaleSheetLayoutView="100" workbookViewId="0">
      <selection sqref="A1:XFD1"/>
    </sheetView>
  </sheetViews>
  <sheetFormatPr defaultColWidth="9.140625" defaultRowHeight="20.100000000000001" customHeight="1"/>
  <cols>
    <col min="1" max="1" width="7.140625" style="42" customWidth="1"/>
    <col min="2" max="2" width="35" style="42" customWidth="1"/>
    <col min="3" max="5" width="8.140625" style="42" customWidth="1"/>
    <col min="6" max="6" width="34.42578125" style="42" customWidth="1"/>
    <col min="7" max="7" width="8.7109375" style="42" customWidth="1"/>
    <col min="8" max="8" width="6.7109375" style="42" customWidth="1"/>
    <col min="9" max="10" width="8.7109375" style="42" customWidth="1"/>
    <col min="11" max="11" width="15.140625" style="42" bestFit="1" customWidth="1"/>
    <col min="12" max="12" width="8.7109375" style="42" customWidth="1"/>
    <col min="13" max="13" width="14.7109375" style="42" bestFit="1" customWidth="1"/>
    <col min="14" max="16384" width="9.140625" style="42"/>
  </cols>
  <sheetData>
    <row r="1" spans="1:13" ht="23.25">
      <c r="M1" s="89" t="s">
        <v>64</v>
      </c>
    </row>
    <row r="2" spans="1:13" s="43" customFormat="1" ht="23.25">
      <c r="A2" s="338" t="s">
        <v>258</v>
      </c>
      <c r="B2" s="338"/>
      <c r="C2" s="338"/>
      <c r="D2" s="338"/>
      <c r="E2" s="338"/>
      <c r="F2" s="338"/>
      <c r="G2" s="338"/>
      <c r="H2" s="338"/>
      <c r="I2" s="338"/>
      <c r="J2" s="338"/>
      <c r="K2" s="338"/>
      <c r="L2" s="338"/>
      <c r="M2" s="338"/>
    </row>
    <row r="3" spans="1:13" s="43" customFormat="1" ht="23.25">
      <c r="A3" s="338" t="s">
        <v>43</v>
      </c>
      <c r="B3" s="338"/>
      <c r="C3" s="338"/>
      <c r="D3" s="338"/>
      <c r="E3" s="338"/>
      <c r="F3" s="338"/>
      <c r="G3" s="338"/>
      <c r="H3" s="338"/>
      <c r="I3" s="338"/>
      <c r="J3" s="338"/>
      <c r="K3" s="338"/>
      <c r="L3" s="338"/>
      <c r="M3" s="338"/>
    </row>
    <row r="4" spans="1:13" s="43" customFormat="1" ht="23.25">
      <c r="A4" s="338" t="s">
        <v>259</v>
      </c>
      <c r="B4" s="338"/>
      <c r="C4" s="338"/>
      <c r="D4" s="338"/>
      <c r="E4" s="338"/>
      <c r="F4" s="338"/>
      <c r="G4" s="338"/>
      <c r="H4" s="338"/>
      <c r="I4" s="338"/>
      <c r="J4" s="338"/>
      <c r="K4" s="338"/>
      <c r="L4" s="338"/>
      <c r="M4" s="338"/>
    </row>
    <row r="5" spans="1:13" s="46" customFormat="1" ht="10.5" customHeight="1">
      <c r="A5" s="44"/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4"/>
    </row>
    <row r="6" spans="1:13" s="48" customFormat="1" ht="24.75" customHeight="1">
      <c r="A6" s="49" t="s">
        <v>0</v>
      </c>
      <c r="B6" s="314" t="s">
        <v>260</v>
      </c>
      <c r="C6" s="315"/>
      <c r="D6" s="315"/>
      <c r="E6" s="316"/>
      <c r="F6" s="314" t="s">
        <v>65</v>
      </c>
      <c r="G6" s="315"/>
      <c r="H6" s="315"/>
      <c r="I6" s="316"/>
      <c r="J6" s="314" t="s">
        <v>84</v>
      </c>
      <c r="K6" s="315"/>
      <c r="L6" s="316"/>
      <c r="M6" s="47"/>
    </row>
    <row r="7" spans="1:13" s="48" customFormat="1" ht="21">
      <c r="A7" s="339" t="s">
        <v>2</v>
      </c>
      <c r="B7" s="312" t="s">
        <v>6</v>
      </c>
      <c r="C7" s="50" t="s">
        <v>3</v>
      </c>
      <c r="D7" s="314" t="s">
        <v>7</v>
      </c>
      <c r="E7" s="316"/>
      <c r="F7" s="312" t="s">
        <v>8</v>
      </c>
      <c r="G7" s="50" t="s">
        <v>3</v>
      </c>
      <c r="H7" s="314" t="s">
        <v>7</v>
      </c>
      <c r="I7" s="316"/>
      <c r="J7" s="86" t="s">
        <v>17</v>
      </c>
      <c r="K7" s="87" t="s">
        <v>77</v>
      </c>
      <c r="L7" s="86" t="s">
        <v>80</v>
      </c>
      <c r="M7" s="51" t="s">
        <v>1</v>
      </c>
    </row>
    <row r="8" spans="1:13" s="48" customFormat="1" ht="21">
      <c r="A8" s="313"/>
      <c r="B8" s="313"/>
      <c r="C8" s="52" t="s">
        <v>4</v>
      </c>
      <c r="D8" s="107" t="s">
        <v>5</v>
      </c>
      <c r="E8" s="52" t="s">
        <v>89</v>
      </c>
      <c r="F8" s="313"/>
      <c r="G8" s="52" t="s">
        <v>4</v>
      </c>
      <c r="H8" s="107" t="s">
        <v>5</v>
      </c>
      <c r="I8" s="52" t="s">
        <v>89</v>
      </c>
      <c r="J8" s="52" t="s">
        <v>19</v>
      </c>
      <c r="K8" s="52" t="s">
        <v>170</v>
      </c>
      <c r="L8" s="52" t="s">
        <v>79</v>
      </c>
      <c r="M8" s="53"/>
    </row>
    <row r="9" spans="1:13" s="36" customFormat="1" ht="21">
      <c r="A9" s="33"/>
      <c r="B9" s="34"/>
      <c r="C9" s="31"/>
      <c r="D9" s="31"/>
      <c r="E9" s="35"/>
      <c r="F9" s="34"/>
      <c r="G9" s="31"/>
      <c r="H9" s="31"/>
      <c r="I9" s="35"/>
      <c r="J9" s="35"/>
      <c r="K9" s="35"/>
      <c r="L9" s="35"/>
      <c r="M9" s="33"/>
    </row>
    <row r="10" spans="1:13" s="36" customFormat="1" ht="21">
      <c r="A10" s="54"/>
      <c r="B10" s="55"/>
      <c r="C10" s="41"/>
      <c r="D10" s="41"/>
      <c r="E10" s="56"/>
      <c r="F10" s="55"/>
      <c r="G10" s="41"/>
      <c r="H10" s="41"/>
      <c r="I10" s="56"/>
      <c r="J10" s="56"/>
      <c r="K10" s="56"/>
      <c r="L10" s="56"/>
      <c r="M10" s="54"/>
    </row>
    <row r="11" spans="1:13" s="36" customFormat="1" ht="21">
      <c r="A11" s="32"/>
      <c r="B11" s="57"/>
      <c r="C11" s="39"/>
      <c r="D11" s="39"/>
      <c r="E11" s="38"/>
      <c r="F11" s="57"/>
      <c r="G11" s="39"/>
      <c r="H11" s="39"/>
      <c r="I11" s="38"/>
      <c r="J11" s="38"/>
      <c r="K11" s="38"/>
      <c r="L11" s="38"/>
      <c r="M11" s="32"/>
    </row>
    <row r="12" spans="1:13" s="36" customFormat="1" ht="21">
      <c r="A12" s="32"/>
      <c r="B12" s="57"/>
      <c r="C12" s="58"/>
      <c r="D12" s="32"/>
      <c r="E12" s="40"/>
      <c r="F12" s="57"/>
      <c r="G12" s="58"/>
      <c r="H12" s="32"/>
      <c r="I12" s="40"/>
      <c r="J12" s="40"/>
      <c r="K12" s="40"/>
      <c r="L12" s="40"/>
      <c r="M12" s="32"/>
    </row>
    <row r="13" spans="1:13" s="36" customFormat="1" ht="20.100000000000001" customHeight="1">
      <c r="A13" s="32"/>
      <c r="B13" s="57"/>
      <c r="C13" s="58"/>
      <c r="D13" s="32"/>
      <c r="E13" s="40"/>
      <c r="F13" s="57"/>
      <c r="G13" s="58"/>
      <c r="H13" s="32"/>
      <c r="I13" s="40"/>
      <c r="J13" s="40"/>
      <c r="K13" s="40"/>
      <c r="L13" s="40"/>
      <c r="M13" s="32"/>
    </row>
    <row r="14" spans="1:13" s="36" customFormat="1" ht="20.100000000000001" customHeight="1">
      <c r="A14" s="32"/>
      <c r="B14" s="57"/>
      <c r="C14" s="58"/>
      <c r="D14" s="32"/>
      <c r="E14" s="40"/>
      <c r="F14" s="57"/>
      <c r="G14" s="58"/>
      <c r="H14" s="32"/>
      <c r="I14" s="40"/>
      <c r="J14" s="40"/>
      <c r="K14" s="40"/>
      <c r="L14" s="40"/>
      <c r="M14" s="32"/>
    </row>
    <row r="15" spans="1:13" s="36" customFormat="1" ht="20.100000000000001" customHeight="1">
      <c r="A15" s="32"/>
      <c r="B15" s="57"/>
      <c r="C15" s="58"/>
      <c r="D15" s="32"/>
      <c r="E15" s="40"/>
      <c r="F15" s="57"/>
      <c r="G15" s="58"/>
      <c r="H15" s="32"/>
      <c r="I15" s="40"/>
      <c r="J15" s="40"/>
      <c r="K15" s="40"/>
      <c r="L15" s="40"/>
      <c r="M15" s="32"/>
    </row>
    <row r="16" spans="1:13" s="36" customFormat="1" ht="20.100000000000001" customHeight="1">
      <c r="A16" s="32"/>
      <c r="B16" s="37"/>
      <c r="C16" s="32"/>
      <c r="D16" s="32"/>
      <c r="E16" s="38"/>
      <c r="F16" s="37"/>
      <c r="G16" s="32"/>
      <c r="H16" s="32"/>
      <c r="I16" s="38"/>
      <c r="J16" s="38"/>
      <c r="K16" s="38"/>
      <c r="L16" s="38"/>
      <c r="M16" s="32"/>
    </row>
    <row r="17" spans="1:15" s="63" customFormat="1" ht="20.25" customHeight="1">
      <c r="A17" s="59"/>
      <c r="B17" s="59"/>
      <c r="C17" s="59"/>
      <c r="D17" s="60" t="s">
        <v>12</v>
      </c>
      <c r="E17" s="61">
        <f>SUM(E9:E16)</f>
        <v>0</v>
      </c>
      <c r="F17" s="62"/>
      <c r="G17" s="62"/>
      <c r="H17" s="60" t="s">
        <v>12</v>
      </c>
      <c r="I17" s="61">
        <f>SUM(I9:I16)</f>
        <v>0</v>
      </c>
      <c r="J17" s="61"/>
      <c r="K17" s="61"/>
      <c r="L17" s="61"/>
      <c r="M17" s="59"/>
      <c r="O17" s="64"/>
    </row>
    <row r="18" spans="1:15" s="91" customFormat="1" ht="21.2" customHeight="1">
      <c r="A18" s="328" t="s">
        <v>46</v>
      </c>
      <c r="B18" s="329"/>
      <c r="C18" s="329"/>
      <c r="D18" s="329"/>
      <c r="E18" s="332"/>
      <c r="F18" s="336" t="s">
        <v>92</v>
      </c>
      <c r="G18" s="336"/>
      <c r="H18" s="336"/>
      <c r="I18" s="336"/>
      <c r="J18" s="336"/>
      <c r="K18" s="336"/>
      <c r="L18" s="336"/>
      <c r="M18" s="337"/>
    </row>
    <row r="19" spans="1:15" s="91" customFormat="1" ht="21.2" customHeight="1">
      <c r="A19" s="330"/>
      <c r="B19" s="331"/>
      <c r="C19" s="331"/>
      <c r="D19" s="331"/>
      <c r="E19" s="333"/>
      <c r="F19" s="336" t="s">
        <v>83</v>
      </c>
      <c r="G19" s="336"/>
      <c r="H19" s="336"/>
      <c r="I19" s="336"/>
      <c r="J19" s="336"/>
      <c r="K19" s="336"/>
      <c r="L19" s="336"/>
      <c r="M19" s="337"/>
    </row>
    <row r="20" spans="1:15" s="91" customFormat="1" ht="19.149999999999999" customHeight="1">
      <c r="A20" s="325" t="s">
        <v>104</v>
      </c>
      <c r="B20" s="325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</row>
    <row r="21" spans="1:15" s="91" customFormat="1" ht="19.149999999999999" customHeight="1">
      <c r="A21" s="326" t="s">
        <v>200</v>
      </c>
      <c r="B21" s="327"/>
      <c r="C21" s="327"/>
      <c r="D21" s="327"/>
      <c r="E21" s="327"/>
      <c r="F21" s="327"/>
      <c r="G21" s="141"/>
      <c r="H21" s="141"/>
      <c r="I21" s="141"/>
      <c r="J21" s="141"/>
      <c r="K21" s="141"/>
      <c r="L21" s="141"/>
      <c r="M21" s="141"/>
    </row>
    <row r="22" spans="1:15" s="91" customFormat="1" ht="19.149999999999999" customHeight="1">
      <c r="A22" s="311" t="s">
        <v>118</v>
      </c>
      <c r="B22" s="311"/>
      <c r="C22" s="311"/>
      <c r="D22" s="311"/>
      <c r="E22" s="311"/>
      <c r="F22" s="311"/>
      <c r="G22" s="311"/>
      <c r="H22" s="311"/>
      <c r="I22" s="311"/>
      <c r="J22" s="311"/>
      <c r="K22" s="141"/>
      <c r="L22" s="141"/>
      <c r="M22" s="141"/>
    </row>
    <row r="23" spans="1:15" s="91" customFormat="1" ht="19.149999999999999" customHeight="1">
      <c r="A23" s="318" t="s">
        <v>189</v>
      </c>
      <c r="B23" s="318"/>
      <c r="C23" s="318"/>
      <c r="D23" s="318"/>
      <c r="E23" s="318"/>
      <c r="F23" s="318"/>
      <c r="G23" s="318"/>
      <c r="H23" s="318"/>
      <c r="I23" s="318"/>
      <c r="J23" s="153"/>
      <c r="K23" s="141"/>
      <c r="L23" s="141"/>
      <c r="M23" s="141"/>
    </row>
    <row r="24" spans="1:15" s="91" customFormat="1" ht="19.149999999999999" customHeight="1">
      <c r="A24" s="310" t="s">
        <v>215</v>
      </c>
      <c r="B24" s="310"/>
      <c r="C24" s="310"/>
      <c r="D24" s="310"/>
      <c r="E24" s="310"/>
      <c r="F24" s="310"/>
      <c r="G24" s="310"/>
      <c r="H24" s="310"/>
      <c r="I24" s="310"/>
      <c r="K24" s="141"/>
      <c r="L24" s="141"/>
      <c r="M24" s="141"/>
    </row>
    <row r="25" spans="1:15" s="91" customFormat="1" ht="19.149999999999999" customHeight="1">
      <c r="A25" s="309" t="s">
        <v>122</v>
      </c>
      <c r="B25" s="309"/>
      <c r="C25" s="309"/>
      <c r="D25" s="309"/>
      <c r="E25" s="309"/>
      <c r="F25" s="309"/>
      <c r="G25" s="309"/>
      <c r="H25" s="309"/>
      <c r="I25" s="309"/>
      <c r="J25" s="309"/>
      <c r="K25" s="141"/>
      <c r="L25" s="141"/>
      <c r="M25" s="141"/>
    </row>
    <row r="26" spans="1:15" s="91" customFormat="1" ht="19.149999999999999" customHeight="1">
      <c r="A26" s="311" t="s">
        <v>95</v>
      </c>
      <c r="B26" s="311"/>
      <c r="C26" s="311"/>
      <c r="D26" s="311"/>
      <c r="E26" s="311"/>
      <c r="F26" s="311"/>
      <c r="G26" s="141"/>
      <c r="H26" s="141"/>
      <c r="I26" s="141"/>
      <c r="J26" s="141"/>
      <c r="K26" s="141"/>
      <c r="L26" s="141"/>
      <c r="M26" s="141"/>
    </row>
    <row r="27" spans="1:15" s="91" customFormat="1" ht="19.149999999999999" customHeight="1">
      <c r="A27" s="311" t="s">
        <v>119</v>
      </c>
      <c r="B27" s="311"/>
      <c r="C27" s="311"/>
      <c r="D27" s="311"/>
      <c r="E27" s="311"/>
      <c r="F27" s="311"/>
      <c r="G27" s="311"/>
      <c r="H27" s="311"/>
      <c r="I27" s="311"/>
      <c r="J27" s="141"/>
      <c r="K27" s="141"/>
      <c r="L27" s="141"/>
      <c r="M27" s="141"/>
    </row>
    <row r="28" spans="1:15" s="91" customFormat="1" ht="19.149999999999999" customHeight="1">
      <c r="A28" s="310" t="s">
        <v>189</v>
      </c>
      <c r="B28" s="310"/>
      <c r="C28" s="310"/>
      <c r="D28" s="310"/>
      <c r="E28" s="310"/>
      <c r="F28" s="310"/>
      <c r="G28" s="310"/>
      <c r="H28" s="310"/>
      <c r="I28" s="310"/>
      <c r="J28" s="153"/>
      <c r="K28" s="153"/>
      <c r="L28" s="153"/>
      <c r="M28" s="141"/>
    </row>
    <row r="29" spans="1:15" s="91" customFormat="1" ht="19.149999999999999" customHeight="1">
      <c r="A29" s="310" t="s">
        <v>214</v>
      </c>
      <c r="B29" s="310"/>
      <c r="C29" s="310"/>
      <c r="D29" s="310"/>
      <c r="E29" s="310"/>
      <c r="F29" s="310"/>
      <c r="G29" s="310"/>
      <c r="H29" s="310"/>
      <c r="I29" s="310"/>
      <c r="J29" s="141"/>
      <c r="K29" s="141"/>
      <c r="L29" s="141"/>
      <c r="M29" s="141"/>
    </row>
    <row r="30" spans="1:15" s="91" customFormat="1" ht="19.149999999999999" customHeight="1">
      <c r="A30" s="309" t="s">
        <v>212</v>
      </c>
      <c r="B30" s="310"/>
      <c r="C30" s="310"/>
      <c r="D30" s="310"/>
      <c r="E30" s="310"/>
      <c r="F30" s="310"/>
      <c r="G30" s="310"/>
      <c r="H30" s="310"/>
      <c r="I30" s="310"/>
      <c r="J30" s="310"/>
      <c r="K30" s="310"/>
      <c r="L30" s="310"/>
      <c r="M30" s="141"/>
    </row>
    <row r="31" spans="1:15" s="91" customFormat="1" ht="19.149999999999999" customHeight="1">
      <c r="A31" s="311" t="s">
        <v>111</v>
      </c>
      <c r="B31" s="311"/>
      <c r="C31" s="311"/>
      <c r="D31" s="311"/>
      <c r="E31" s="311"/>
      <c r="F31" s="311"/>
      <c r="G31" s="311"/>
      <c r="H31" s="311"/>
      <c r="I31" s="141"/>
      <c r="J31" s="141"/>
      <c r="K31" s="141"/>
      <c r="L31" s="141"/>
      <c r="M31" s="141"/>
    </row>
    <row r="32" spans="1:15" s="91" customFormat="1" ht="19.149999999999999" customHeight="1">
      <c r="A32" s="311" t="s">
        <v>275</v>
      </c>
      <c r="B32" s="311"/>
      <c r="C32" s="311"/>
      <c r="D32" s="311"/>
      <c r="E32" s="311"/>
      <c r="F32" s="311"/>
      <c r="G32" s="141"/>
      <c r="H32" s="141"/>
      <c r="I32" s="141"/>
      <c r="J32" s="141"/>
      <c r="K32" s="141"/>
      <c r="L32" s="141"/>
      <c r="M32" s="141"/>
    </row>
    <row r="33" spans="1:13" s="91" customFormat="1" ht="19.149999999999999" customHeight="1">
      <c r="A33" s="311" t="s">
        <v>196</v>
      </c>
      <c r="B33" s="311"/>
      <c r="C33" s="311"/>
      <c r="D33" s="311"/>
      <c r="E33" s="311"/>
      <c r="F33" s="311"/>
      <c r="G33" s="311"/>
      <c r="H33" s="311"/>
      <c r="I33" s="141"/>
      <c r="J33" s="141"/>
      <c r="K33" s="141"/>
      <c r="L33" s="141"/>
      <c r="M33" s="141"/>
    </row>
    <row r="34" spans="1:13" s="91" customFormat="1" ht="19.149999999999999" customHeight="1">
      <c r="A34" s="311" t="s">
        <v>121</v>
      </c>
      <c r="B34" s="311"/>
      <c r="C34" s="311"/>
      <c r="D34" s="311"/>
      <c r="E34" s="311"/>
      <c r="F34" s="311"/>
      <c r="G34" s="311"/>
      <c r="H34" s="311"/>
      <c r="I34" s="141"/>
      <c r="J34" s="110"/>
      <c r="K34" s="141"/>
      <c r="L34" s="141"/>
      <c r="M34" s="141"/>
    </row>
    <row r="35" spans="1:13" s="91" customFormat="1" ht="19.149999999999999" customHeight="1">
      <c r="A35" s="311" t="s">
        <v>197</v>
      </c>
      <c r="B35" s="311"/>
      <c r="C35" s="311"/>
      <c r="D35" s="311"/>
      <c r="E35" s="311"/>
      <c r="F35" s="311"/>
      <c r="G35" s="311"/>
      <c r="H35" s="311"/>
      <c r="I35" s="141"/>
      <c r="J35" s="110"/>
      <c r="K35" s="141"/>
      <c r="L35" s="141"/>
      <c r="M35" s="141"/>
    </row>
    <row r="36" spans="1:13" s="91" customFormat="1" ht="19.149999999999999" customHeight="1">
      <c r="A36" s="311" t="s">
        <v>96</v>
      </c>
      <c r="B36" s="311"/>
      <c r="C36" s="311"/>
      <c r="D36" s="311"/>
      <c r="E36" s="311"/>
      <c r="F36" s="311"/>
      <c r="G36" s="311"/>
      <c r="H36" s="311"/>
      <c r="I36" s="110"/>
      <c r="J36" s="110"/>
      <c r="K36" s="110"/>
      <c r="L36" s="110"/>
      <c r="M36" s="110"/>
    </row>
    <row r="37" spans="1:13" s="91" customFormat="1" ht="19.149999999999999" customHeight="1">
      <c r="A37" s="311" t="s">
        <v>116</v>
      </c>
      <c r="B37" s="311"/>
      <c r="C37" s="311"/>
      <c r="D37" s="311"/>
      <c r="E37" s="311"/>
      <c r="F37" s="311"/>
      <c r="G37" s="110"/>
      <c r="H37" s="110"/>
      <c r="I37" s="110"/>
      <c r="J37" s="110"/>
      <c r="K37" s="110"/>
      <c r="L37" s="110"/>
      <c r="M37" s="110"/>
    </row>
    <row r="39" spans="1:13" ht="20.100000000000001" customHeight="1">
      <c r="B39" s="310"/>
      <c r="C39" s="310"/>
      <c r="D39" s="310"/>
      <c r="E39" s="310"/>
      <c r="F39" s="310"/>
      <c r="G39" s="310"/>
      <c r="H39" s="310"/>
      <c r="I39" s="310"/>
      <c r="J39" s="310"/>
      <c r="K39" s="310"/>
    </row>
    <row r="40" spans="1:13" ht="20.100000000000001" customHeight="1">
      <c r="B40" s="311"/>
      <c r="C40" s="311"/>
      <c r="D40" s="311"/>
      <c r="E40" s="311"/>
      <c r="F40" s="311"/>
      <c r="G40" s="311"/>
      <c r="H40" s="311"/>
      <c r="I40" s="311"/>
      <c r="J40" s="311"/>
      <c r="K40" s="311"/>
    </row>
  </sheetData>
  <mergeCells count="34">
    <mergeCell ref="B39:K39"/>
    <mergeCell ref="B40:K40"/>
    <mergeCell ref="A23:I23"/>
    <mergeCell ref="A24:I24"/>
    <mergeCell ref="A35:H35"/>
    <mergeCell ref="A29:I29"/>
    <mergeCell ref="A27:I27"/>
    <mergeCell ref="A28:I28"/>
    <mergeCell ref="A36:H36"/>
    <mergeCell ref="A37:F37"/>
    <mergeCell ref="A31:H31"/>
    <mergeCell ref="A32:F32"/>
    <mergeCell ref="A33:H33"/>
    <mergeCell ref="A34:H34"/>
    <mergeCell ref="A30:L30"/>
    <mergeCell ref="A7:A8"/>
    <mergeCell ref="B7:B8"/>
    <mergeCell ref="D7:E7"/>
    <mergeCell ref="F7:F8"/>
    <mergeCell ref="H7:I7"/>
    <mergeCell ref="A2:M2"/>
    <mergeCell ref="A3:M3"/>
    <mergeCell ref="A4:M4"/>
    <mergeCell ref="B6:E6"/>
    <mergeCell ref="F6:I6"/>
    <mergeCell ref="J6:L6"/>
    <mergeCell ref="A18:E19"/>
    <mergeCell ref="F18:M18"/>
    <mergeCell ref="F19:M19"/>
    <mergeCell ref="A25:J25"/>
    <mergeCell ref="A26:F26"/>
    <mergeCell ref="A20:B20"/>
    <mergeCell ref="A21:F21"/>
    <mergeCell ref="A22:J22"/>
  </mergeCells>
  <printOptions horizontalCentered="1"/>
  <pageMargins left="3.937007874015748E-2" right="3.937007874015748E-2" top="0.35433070866141736" bottom="3.937007874015748E-2" header="0.31496062992125984" footer="3.937007874015748E-2"/>
  <pageSetup paperSize="9" scale="75" orientation="landscape" r:id="rId1"/>
  <rowBreaks count="1" manualBreakCount="1">
    <brk id="37" max="12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46"/>
  <sheetViews>
    <sheetView view="pageBreakPreview" zoomScaleNormal="90" zoomScaleSheetLayoutView="100" workbookViewId="0">
      <selection sqref="A1:XFD1"/>
    </sheetView>
  </sheetViews>
  <sheetFormatPr defaultColWidth="9.140625" defaultRowHeight="20.100000000000001" customHeight="1"/>
  <cols>
    <col min="1" max="1" width="5.42578125" style="43" customWidth="1"/>
    <col min="2" max="2" width="21.42578125" style="43" customWidth="1"/>
    <col min="3" max="5" width="8" style="43" customWidth="1"/>
    <col min="6" max="6" width="26.85546875" style="43" customWidth="1"/>
    <col min="7" max="10" width="8.85546875" style="43" customWidth="1"/>
    <col min="11" max="11" width="10.7109375" style="43" customWidth="1"/>
    <col min="12" max="12" width="9" style="43" customWidth="1"/>
    <col min="13" max="13" width="14.42578125" style="43" customWidth="1"/>
    <col min="14" max="16384" width="9.140625" style="43"/>
  </cols>
  <sheetData>
    <row r="1" spans="1:13" ht="23.25" customHeight="1">
      <c r="M1" s="115" t="s">
        <v>71</v>
      </c>
    </row>
    <row r="2" spans="1:13" ht="23.25" customHeight="1">
      <c r="A2" s="344" t="s">
        <v>15</v>
      </c>
      <c r="B2" s="344"/>
      <c r="C2" s="344"/>
      <c r="D2" s="344"/>
      <c r="E2" s="344"/>
      <c r="F2" s="344"/>
      <c r="G2" s="344"/>
      <c r="H2" s="344"/>
      <c r="I2" s="344"/>
      <c r="J2" s="344"/>
      <c r="K2" s="344"/>
      <c r="L2" s="344"/>
      <c r="M2" s="344"/>
    </row>
    <row r="3" spans="1:13" ht="23.25" customHeight="1">
      <c r="A3" s="344" t="s">
        <v>45</v>
      </c>
      <c r="B3" s="344"/>
      <c r="C3" s="344"/>
      <c r="D3" s="344"/>
      <c r="E3" s="344"/>
      <c r="F3" s="344"/>
      <c r="G3" s="344"/>
      <c r="H3" s="344"/>
      <c r="I3" s="344"/>
      <c r="J3" s="344"/>
      <c r="K3" s="344"/>
      <c r="L3" s="344"/>
      <c r="M3" s="344"/>
    </row>
    <row r="4" spans="1:13" ht="23.25" customHeight="1">
      <c r="A4" s="344" t="s">
        <v>277</v>
      </c>
      <c r="B4" s="344"/>
      <c r="C4" s="344"/>
      <c r="D4" s="344"/>
      <c r="E4" s="344"/>
      <c r="F4" s="344"/>
      <c r="G4" s="344"/>
      <c r="H4" s="344"/>
      <c r="I4" s="344"/>
      <c r="J4" s="344"/>
      <c r="K4" s="344"/>
      <c r="L4" s="344"/>
      <c r="M4" s="344"/>
    </row>
    <row r="5" spans="1:13" s="72" customFormat="1" ht="23.25" customHeight="1">
      <c r="A5" s="70"/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0"/>
    </row>
    <row r="6" spans="1:13" s="48" customFormat="1" ht="23.25" customHeight="1">
      <c r="A6" s="49" t="s">
        <v>0</v>
      </c>
      <c r="B6" s="314" t="s">
        <v>266</v>
      </c>
      <c r="C6" s="315"/>
      <c r="D6" s="315"/>
      <c r="E6" s="316"/>
      <c r="F6" s="314" t="s">
        <v>13</v>
      </c>
      <c r="G6" s="315"/>
      <c r="H6" s="315"/>
      <c r="I6" s="316"/>
      <c r="J6" s="314" t="s">
        <v>84</v>
      </c>
      <c r="K6" s="315"/>
      <c r="L6" s="316"/>
      <c r="M6" s="47"/>
    </row>
    <row r="7" spans="1:13" s="48" customFormat="1" ht="23.25" customHeight="1">
      <c r="A7" s="339" t="s">
        <v>2</v>
      </c>
      <c r="B7" s="312" t="s">
        <v>6</v>
      </c>
      <c r="C7" s="50" t="s">
        <v>3</v>
      </c>
      <c r="D7" s="314" t="s">
        <v>7</v>
      </c>
      <c r="E7" s="316"/>
      <c r="F7" s="312" t="s">
        <v>8</v>
      </c>
      <c r="G7" s="50" t="s">
        <v>3</v>
      </c>
      <c r="H7" s="314" t="s">
        <v>7</v>
      </c>
      <c r="I7" s="316"/>
      <c r="J7" s="86" t="s">
        <v>17</v>
      </c>
      <c r="K7" s="87" t="s">
        <v>77</v>
      </c>
      <c r="L7" s="86" t="s">
        <v>80</v>
      </c>
      <c r="M7" s="51" t="s">
        <v>1</v>
      </c>
    </row>
    <row r="8" spans="1:13" s="48" customFormat="1" ht="23.25" customHeight="1">
      <c r="A8" s="313"/>
      <c r="B8" s="313"/>
      <c r="C8" s="52" t="s">
        <v>4</v>
      </c>
      <c r="D8" s="107" t="s">
        <v>5</v>
      </c>
      <c r="E8" s="52" t="s">
        <v>89</v>
      </c>
      <c r="F8" s="313"/>
      <c r="G8" s="52" t="s">
        <v>4</v>
      </c>
      <c r="H8" s="107" t="s">
        <v>5</v>
      </c>
      <c r="I8" s="52" t="s">
        <v>89</v>
      </c>
      <c r="J8" s="52" t="s">
        <v>19</v>
      </c>
      <c r="K8" s="52" t="s">
        <v>170</v>
      </c>
      <c r="L8" s="52" t="s">
        <v>79</v>
      </c>
      <c r="M8" s="53"/>
    </row>
    <row r="9" spans="1:13" s="36" customFormat="1" ht="23.25" customHeight="1">
      <c r="A9" s="33"/>
      <c r="B9" s="180"/>
      <c r="C9" s="180"/>
      <c r="D9" s="180"/>
      <c r="E9" s="181"/>
      <c r="F9" s="73"/>
      <c r="G9" s="179"/>
      <c r="H9" s="180"/>
      <c r="I9" s="181"/>
      <c r="J9" s="35"/>
      <c r="K9" s="35"/>
      <c r="L9" s="35"/>
      <c r="M9" s="33"/>
    </row>
    <row r="10" spans="1:13" s="36" customFormat="1" ht="23.25" customHeight="1">
      <c r="A10" s="54"/>
      <c r="B10" s="188"/>
      <c r="C10" s="183"/>
      <c r="D10" s="183"/>
      <c r="E10" s="184"/>
      <c r="F10" s="80"/>
      <c r="G10" s="189"/>
      <c r="H10" s="189"/>
      <c r="I10" s="189"/>
      <c r="J10" s="56"/>
      <c r="K10" s="56"/>
      <c r="L10" s="56"/>
      <c r="M10" s="54"/>
    </row>
    <row r="11" spans="1:13" s="36" customFormat="1" ht="23.25" customHeight="1">
      <c r="A11" s="54"/>
      <c r="B11" s="345" t="s">
        <v>14</v>
      </c>
      <c r="C11" s="346"/>
      <c r="D11" s="346"/>
      <c r="E11" s="347"/>
      <c r="F11" s="80"/>
      <c r="G11" s="345" t="s">
        <v>109</v>
      </c>
      <c r="H11" s="346"/>
      <c r="I11" s="347"/>
      <c r="J11" s="56"/>
      <c r="K11" s="56"/>
      <c r="L11" s="56"/>
      <c r="M11" s="54"/>
    </row>
    <row r="12" spans="1:13" s="36" customFormat="1" ht="23.25" customHeight="1">
      <c r="A12" s="54"/>
      <c r="B12" s="188"/>
      <c r="C12" s="183"/>
      <c r="D12" s="183"/>
      <c r="E12" s="184"/>
      <c r="F12" s="80"/>
      <c r="G12" s="182"/>
      <c r="H12" s="183"/>
      <c r="I12" s="184"/>
      <c r="J12" s="56"/>
      <c r="K12" s="56"/>
      <c r="L12" s="56"/>
      <c r="M12" s="54"/>
    </row>
    <row r="13" spans="1:13" s="36" customFormat="1" ht="23.25" customHeight="1">
      <c r="A13" s="54"/>
      <c r="B13" s="182"/>
      <c r="C13" s="183"/>
      <c r="D13" s="183"/>
      <c r="E13" s="184"/>
      <c r="F13" s="81"/>
      <c r="G13" s="182"/>
      <c r="H13" s="183"/>
      <c r="I13" s="184"/>
      <c r="J13" s="56"/>
      <c r="K13" s="56"/>
      <c r="L13" s="56"/>
      <c r="M13" s="54"/>
    </row>
    <row r="14" spans="1:13" s="36" customFormat="1" ht="23.25" customHeight="1">
      <c r="A14" s="54"/>
      <c r="B14" s="183"/>
      <c r="C14" s="183"/>
      <c r="D14" s="183"/>
      <c r="E14" s="184"/>
      <c r="F14" s="81"/>
      <c r="G14" s="182"/>
      <c r="H14" s="183"/>
      <c r="I14" s="184"/>
      <c r="J14" s="56"/>
      <c r="K14" s="56"/>
      <c r="L14" s="56"/>
      <c r="M14" s="54"/>
    </row>
    <row r="15" spans="1:13" s="36" customFormat="1" ht="23.25" customHeight="1">
      <c r="A15" s="54"/>
      <c r="B15" s="182"/>
      <c r="C15" s="183"/>
      <c r="D15" s="183"/>
      <c r="E15" s="184"/>
      <c r="F15" s="81"/>
      <c r="G15" s="182"/>
      <c r="H15" s="183"/>
      <c r="I15" s="184"/>
      <c r="J15" s="56"/>
      <c r="K15" s="56"/>
      <c r="L15" s="56"/>
      <c r="M15" s="54"/>
    </row>
    <row r="16" spans="1:13" s="36" customFormat="1" ht="23.25" customHeight="1">
      <c r="A16" s="82"/>
      <c r="B16" s="185"/>
      <c r="C16" s="186"/>
      <c r="D16" s="186"/>
      <c r="E16" s="187"/>
      <c r="F16" s="83"/>
      <c r="G16" s="185"/>
      <c r="H16" s="186"/>
      <c r="I16" s="187"/>
      <c r="J16" s="84"/>
      <c r="K16" s="84"/>
      <c r="L16" s="84"/>
      <c r="M16" s="82"/>
    </row>
    <row r="17" spans="1:13" s="36" customFormat="1" ht="23.25" customHeight="1">
      <c r="A17" s="151" t="s">
        <v>104</v>
      </c>
      <c r="B17" s="85"/>
      <c r="E17" s="120"/>
      <c r="F17" s="85"/>
      <c r="G17" s="85"/>
      <c r="I17" s="120"/>
      <c r="J17" s="120"/>
      <c r="K17" s="120"/>
      <c r="L17" s="120"/>
    </row>
    <row r="18" spans="1:13" s="63" customFormat="1" ht="23.25" customHeight="1">
      <c r="A18" s="77"/>
      <c r="B18" s="311" t="s">
        <v>202</v>
      </c>
      <c r="C18" s="311"/>
      <c r="D18" s="311"/>
      <c r="E18" s="311"/>
      <c r="F18" s="311"/>
      <c r="G18" s="311"/>
      <c r="H18" s="141"/>
      <c r="I18" s="141"/>
      <c r="J18" s="141"/>
      <c r="K18" s="78"/>
      <c r="L18" s="78"/>
      <c r="M18" s="78"/>
    </row>
    <row r="19" spans="1:13" s="63" customFormat="1" ht="23.25" customHeight="1">
      <c r="A19" s="77"/>
      <c r="B19" s="311" t="s">
        <v>207</v>
      </c>
      <c r="C19" s="311"/>
      <c r="D19" s="311"/>
      <c r="E19" s="311"/>
      <c r="F19" s="311"/>
      <c r="G19" s="311"/>
      <c r="H19" s="311"/>
      <c r="I19" s="311"/>
      <c r="J19" s="311"/>
      <c r="K19" s="78"/>
      <c r="L19" s="78"/>
      <c r="M19" s="78"/>
    </row>
    <row r="20" spans="1:13" s="63" customFormat="1" ht="23.25" customHeight="1">
      <c r="A20" s="67"/>
      <c r="B20" s="318" t="s">
        <v>189</v>
      </c>
      <c r="C20" s="318"/>
      <c r="D20" s="318"/>
      <c r="E20" s="318"/>
      <c r="F20" s="318"/>
      <c r="G20" s="318"/>
      <c r="H20" s="318"/>
      <c r="I20" s="318"/>
      <c r="J20" s="318"/>
      <c r="K20" s="65"/>
      <c r="L20" s="65"/>
      <c r="M20" s="65"/>
    </row>
    <row r="21" spans="1:13" s="63" customFormat="1" ht="23.25" customHeight="1">
      <c r="A21" s="66"/>
      <c r="B21" s="310" t="s">
        <v>214</v>
      </c>
      <c r="C21" s="310"/>
      <c r="D21" s="310"/>
      <c r="E21" s="310"/>
      <c r="F21" s="310"/>
      <c r="G21" s="310"/>
      <c r="H21" s="310"/>
      <c r="I21" s="310"/>
      <c r="J21" s="310"/>
      <c r="K21" s="65"/>
      <c r="L21" s="65"/>
      <c r="M21" s="65"/>
    </row>
    <row r="22" spans="1:13" s="63" customFormat="1" ht="23.25" customHeight="1">
      <c r="A22" s="66"/>
      <c r="B22" s="310" t="s">
        <v>254</v>
      </c>
      <c r="C22" s="310"/>
      <c r="D22" s="310"/>
      <c r="E22" s="310"/>
      <c r="F22" s="310"/>
      <c r="G22" s="310"/>
      <c r="H22" s="310"/>
      <c r="I22" s="310"/>
      <c r="J22" s="310"/>
      <c r="K22" s="65"/>
      <c r="L22" s="65"/>
      <c r="M22" s="65"/>
    </row>
    <row r="23" spans="1:13" s="63" customFormat="1" ht="18" customHeight="1">
      <c r="A23" s="66"/>
      <c r="B23" s="310"/>
      <c r="C23" s="310"/>
      <c r="D23" s="310"/>
      <c r="E23" s="310"/>
      <c r="F23" s="310"/>
      <c r="G23" s="310"/>
      <c r="H23" s="310"/>
      <c r="I23" s="310"/>
      <c r="J23" s="310"/>
      <c r="K23" s="65"/>
      <c r="L23" s="65"/>
      <c r="M23" s="65"/>
    </row>
    <row r="24" spans="1:13" ht="23.25" customHeight="1">
      <c r="M24" s="115" t="s">
        <v>71</v>
      </c>
    </row>
    <row r="25" spans="1:13" ht="23.25" customHeight="1">
      <c r="A25" s="344" t="s">
        <v>113</v>
      </c>
      <c r="B25" s="344"/>
      <c r="C25" s="344"/>
      <c r="D25" s="344"/>
      <c r="E25" s="344"/>
      <c r="F25" s="344"/>
      <c r="G25" s="344"/>
      <c r="H25" s="344"/>
      <c r="I25" s="344"/>
      <c r="J25" s="344"/>
      <c r="K25" s="344"/>
      <c r="L25" s="344"/>
      <c r="M25" s="344"/>
    </row>
    <row r="26" spans="1:13" ht="23.25" customHeight="1">
      <c r="A26" s="344" t="s">
        <v>114</v>
      </c>
      <c r="B26" s="344"/>
      <c r="C26" s="344"/>
      <c r="D26" s="344"/>
      <c r="E26" s="344"/>
      <c r="F26" s="344"/>
      <c r="G26" s="344"/>
      <c r="H26" s="344"/>
      <c r="I26" s="344"/>
      <c r="J26" s="344"/>
      <c r="K26" s="344"/>
      <c r="L26" s="344"/>
      <c r="M26" s="344"/>
    </row>
    <row r="27" spans="1:13" ht="23.25" customHeight="1">
      <c r="A27" s="344" t="s">
        <v>267</v>
      </c>
      <c r="B27" s="344"/>
      <c r="C27" s="344"/>
      <c r="D27" s="344"/>
      <c r="E27" s="344"/>
      <c r="F27" s="344"/>
      <c r="G27" s="344"/>
      <c r="H27" s="344"/>
      <c r="I27" s="344"/>
      <c r="J27" s="344"/>
      <c r="K27" s="344"/>
      <c r="L27" s="344"/>
      <c r="M27" s="344"/>
    </row>
    <row r="28" spans="1:13" s="72" customFormat="1" ht="23.25" customHeight="1">
      <c r="A28" s="70"/>
      <c r="B28" s="71"/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70"/>
    </row>
    <row r="29" spans="1:13" s="48" customFormat="1" ht="23.25" customHeight="1">
      <c r="A29" s="49" t="s">
        <v>0</v>
      </c>
      <c r="B29" s="314" t="s">
        <v>266</v>
      </c>
      <c r="C29" s="315"/>
      <c r="D29" s="315"/>
      <c r="E29" s="316"/>
      <c r="F29" s="314" t="s">
        <v>13</v>
      </c>
      <c r="G29" s="315"/>
      <c r="H29" s="315"/>
      <c r="I29" s="316"/>
      <c r="J29" s="314" t="s">
        <v>84</v>
      </c>
      <c r="K29" s="315"/>
      <c r="L29" s="316"/>
      <c r="M29" s="47"/>
    </row>
    <row r="30" spans="1:13" s="48" customFormat="1" ht="23.25" customHeight="1">
      <c r="A30" s="108" t="s">
        <v>2</v>
      </c>
      <c r="B30" s="49" t="s">
        <v>6</v>
      </c>
      <c r="C30" s="50" t="s">
        <v>3</v>
      </c>
      <c r="D30" s="314" t="s">
        <v>7</v>
      </c>
      <c r="E30" s="316"/>
      <c r="F30" s="47" t="s">
        <v>8</v>
      </c>
      <c r="G30" s="50" t="s">
        <v>3</v>
      </c>
      <c r="H30" s="314" t="s">
        <v>7</v>
      </c>
      <c r="I30" s="316"/>
      <c r="J30" s="86" t="s">
        <v>17</v>
      </c>
      <c r="K30" s="87" t="s">
        <v>77</v>
      </c>
      <c r="L30" s="86" t="s">
        <v>80</v>
      </c>
      <c r="M30" s="51" t="s">
        <v>1</v>
      </c>
    </row>
    <row r="31" spans="1:13" s="48" customFormat="1" ht="23.25" customHeight="1">
      <c r="A31" s="107"/>
      <c r="B31" s="79"/>
      <c r="C31" s="52" t="s">
        <v>4</v>
      </c>
      <c r="D31" s="107" t="s">
        <v>5</v>
      </c>
      <c r="E31" s="52" t="s">
        <v>89</v>
      </c>
      <c r="F31" s="53"/>
      <c r="G31" s="52" t="s">
        <v>4</v>
      </c>
      <c r="H31" s="107" t="s">
        <v>5</v>
      </c>
      <c r="I31" s="52" t="s">
        <v>89</v>
      </c>
      <c r="J31" s="52" t="s">
        <v>19</v>
      </c>
      <c r="K31" s="52" t="s">
        <v>170</v>
      </c>
      <c r="L31" s="52" t="s">
        <v>79</v>
      </c>
      <c r="M31" s="51"/>
    </row>
    <row r="32" spans="1:13" s="36" customFormat="1" ht="23.25" customHeight="1">
      <c r="A32" s="33"/>
      <c r="B32" s="92"/>
      <c r="C32" s="92"/>
      <c r="D32" s="92"/>
      <c r="E32" s="93"/>
      <c r="F32" s="68" t="s">
        <v>203</v>
      </c>
      <c r="G32" s="116"/>
      <c r="H32" s="92"/>
      <c r="I32" s="93"/>
      <c r="J32" s="56">
        <v>631</v>
      </c>
      <c r="K32" s="56">
        <v>-3</v>
      </c>
      <c r="L32" s="56"/>
      <c r="M32" s="32" t="s">
        <v>67</v>
      </c>
    </row>
    <row r="33" spans="1:13" s="36" customFormat="1" ht="23.25" customHeight="1">
      <c r="A33" s="54"/>
      <c r="B33" s="95" t="s">
        <v>14</v>
      </c>
      <c r="C33" s="94"/>
      <c r="D33" s="94"/>
      <c r="E33" s="96"/>
      <c r="F33" s="68" t="s">
        <v>204</v>
      </c>
      <c r="G33" s="340" t="s">
        <v>109</v>
      </c>
      <c r="H33" s="341"/>
      <c r="I33" s="342"/>
      <c r="J33" s="117">
        <v>1520</v>
      </c>
      <c r="K33" s="118">
        <v>-7</v>
      </c>
      <c r="L33" s="119"/>
      <c r="M33" s="32" t="s">
        <v>67</v>
      </c>
    </row>
    <row r="34" spans="1:13" s="36" customFormat="1" ht="23.25" customHeight="1">
      <c r="A34" s="54"/>
      <c r="B34" s="97"/>
      <c r="C34" s="94"/>
      <c r="D34" s="94"/>
      <c r="E34" s="96"/>
      <c r="F34" s="68" t="s">
        <v>205</v>
      </c>
      <c r="G34" s="97"/>
      <c r="H34" s="94"/>
      <c r="I34" s="96"/>
      <c r="J34" s="56">
        <v>2578</v>
      </c>
      <c r="K34" s="56">
        <v>-12</v>
      </c>
      <c r="L34" s="56"/>
      <c r="M34" s="32" t="s">
        <v>67</v>
      </c>
    </row>
    <row r="35" spans="1:13" s="36" customFormat="1" ht="23.25" customHeight="1">
      <c r="A35" s="54"/>
      <c r="B35" s="81"/>
      <c r="C35" s="54"/>
      <c r="D35" s="54"/>
      <c r="E35" s="152"/>
      <c r="F35" s="146" t="s">
        <v>209</v>
      </c>
      <c r="G35" s="148"/>
      <c r="H35" s="147"/>
      <c r="I35" s="149"/>
      <c r="J35" s="149"/>
      <c r="K35" s="149"/>
      <c r="L35" s="149"/>
      <c r="M35" s="147" t="s">
        <v>100</v>
      </c>
    </row>
    <row r="36" spans="1:13" s="36" customFormat="1" ht="23.25" customHeight="1">
      <c r="A36" s="54"/>
      <c r="B36" s="81"/>
      <c r="C36" s="54"/>
      <c r="D36" s="54"/>
      <c r="E36" s="152"/>
      <c r="F36" s="146" t="s">
        <v>101</v>
      </c>
      <c r="G36" s="69"/>
      <c r="H36" s="127"/>
      <c r="I36" s="128"/>
      <c r="J36" s="128"/>
      <c r="K36" s="128"/>
      <c r="L36" s="128"/>
      <c r="M36" s="147" t="s">
        <v>100</v>
      </c>
    </row>
    <row r="37" spans="1:13" s="36" customFormat="1" ht="23.25" customHeight="1">
      <c r="A37" s="82"/>
      <c r="B37" s="83"/>
      <c r="C37" s="82"/>
      <c r="D37" s="82"/>
      <c r="E37" s="84"/>
      <c r="F37" s="83"/>
      <c r="G37" s="83"/>
      <c r="H37" s="82"/>
      <c r="I37" s="84"/>
      <c r="J37" s="84"/>
      <c r="K37" s="84"/>
      <c r="L37" s="84"/>
      <c r="M37" s="82"/>
    </row>
    <row r="38" spans="1:13" s="36" customFormat="1" ht="23.25" customHeight="1">
      <c r="B38" s="343" t="s">
        <v>117</v>
      </c>
      <c r="C38" s="343"/>
      <c r="D38" s="343"/>
      <c r="E38" s="343"/>
      <c r="F38" s="343"/>
      <c r="G38" s="343"/>
      <c r="H38" s="343"/>
      <c r="I38" s="120"/>
      <c r="J38" s="120"/>
      <c r="K38" s="120"/>
      <c r="L38" s="120"/>
    </row>
    <row r="39" spans="1:13" s="36" customFormat="1" ht="23.25" customHeight="1">
      <c r="A39" s="151" t="s">
        <v>104</v>
      </c>
      <c r="B39" s="85"/>
      <c r="E39" s="120"/>
      <c r="F39" s="85"/>
      <c r="G39" s="85"/>
      <c r="I39" s="120"/>
      <c r="J39" s="120"/>
      <c r="K39" s="120"/>
      <c r="L39" s="120"/>
    </row>
    <row r="40" spans="1:13" s="63" customFormat="1" ht="23.25" customHeight="1">
      <c r="A40" s="77"/>
      <c r="B40" s="311" t="s">
        <v>202</v>
      </c>
      <c r="C40" s="311"/>
      <c r="D40" s="311"/>
      <c r="E40" s="311"/>
      <c r="F40" s="311"/>
      <c r="G40" s="311"/>
      <c r="H40" s="141"/>
      <c r="I40" s="141"/>
      <c r="J40" s="141"/>
      <c r="K40" s="78"/>
      <c r="L40" s="78"/>
      <c r="M40" s="78"/>
    </row>
    <row r="41" spans="1:13" s="63" customFormat="1" ht="23.25" customHeight="1">
      <c r="A41" s="77"/>
      <c r="B41" s="311" t="s">
        <v>207</v>
      </c>
      <c r="C41" s="311"/>
      <c r="D41" s="311"/>
      <c r="E41" s="311"/>
      <c r="F41" s="311"/>
      <c r="G41" s="311"/>
      <c r="H41" s="311"/>
      <c r="I41" s="311"/>
      <c r="J41" s="311"/>
      <c r="K41" s="78"/>
      <c r="L41" s="78"/>
      <c r="M41" s="78"/>
    </row>
    <row r="42" spans="1:13" s="63" customFormat="1" ht="23.25" customHeight="1">
      <c r="A42" s="67"/>
      <c r="B42" s="318" t="s">
        <v>189</v>
      </c>
      <c r="C42" s="318"/>
      <c r="D42" s="318"/>
      <c r="E42" s="318"/>
      <c r="F42" s="318"/>
      <c r="G42" s="318"/>
      <c r="H42" s="318"/>
      <c r="I42" s="318"/>
      <c r="J42" s="318"/>
      <c r="K42" s="65"/>
      <c r="L42" s="65"/>
      <c r="M42" s="65"/>
    </row>
    <row r="43" spans="1:13" s="63" customFormat="1" ht="23.25" customHeight="1">
      <c r="A43" s="66"/>
      <c r="B43" s="310" t="s">
        <v>214</v>
      </c>
      <c r="C43" s="310"/>
      <c r="D43" s="310"/>
      <c r="E43" s="310"/>
      <c r="F43" s="310"/>
      <c r="G43" s="310"/>
      <c r="H43" s="310"/>
      <c r="I43" s="310"/>
      <c r="J43" s="310"/>
      <c r="K43" s="65"/>
      <c r="L43" s="65"/>
      <c r="M43" s="65"/>
    </row>
    <row r="44" spans="1:13" s="63" customFormat="1" ht="23.25" customHeight="1">
      <c r="A44" s="66"/>
      <c r="B44" s="309" t="s">
        <v>212</v>
      </c>
      <c r="C44" s="310"/>
      <c r="D44" s="310"/>
      <c r="E44" s="310"/>
      <c r="F44" s="310"/>
      <c r="G44" s="310"/>
      <c r="H44" s="310"/>
      <c r="I44" s="310"/>
      <c r="J44" s="310"/>
      <c r="K44" s="310"/>
      <c r="L44" s="310"/>
      <c r="M44" s="310"/>
    </row>
    <row r="45" spans="1:13" s="63" customFormat="1" ht="18" customHeight="1">
      <c r="A45" s="66"/>
      <c r="B45" s="310"/>
      <c r="C45" s="310"/>
      <c r="D45" s="310"/>
      <c r="E45" s="310"/>
      <c r="F45" s="310"/>
      <c r="G45" s="310"/>
      <c r="H45" s="310"/>
      <c r="I45" s="310"/>
      <c r="J45" s="310"/>
      <c r="K45" s="65"/>
      <c r="L45" s="65"/>
      <c r="M45" s="65"/>
    </row>
    <row r="46" spans="1:13" ht="20.100000000000001" customHeight="1">
      <c r="A46" s="66"/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</row>
  </sheetData>
  <mergeCells count="35">
    <mergeCell ref="B7:B8"/>
    <mergeCell ref="A2:M2"/>
    <mergeCell ref="A3:M3"/>
    <mergeCell ref="A4:M4"/>
    <mergeCell ref="B6:E6"/>
    <mergeCell ref="F6:I6"/>
    <mergeCell ref="D7:E7"/>
    <mergeCell ref="H7:I7"/>
    <mergeCell ref="A7:A8"/>
    <mergeCell ref="F7:F8"/>
    <mergeCell ref="J6:L6"/>
    <mergeCell ref="B44:M44"/>
    <mergeCell ref="B11:E11"/>
    <mergeCell ref="G11:I11"/>
    <mergeCell ref="H30:I30"/>
    <mergeCell ref="A25:M25"/>
    <mergeCell ref="B29:E29"/>
    <mergeCell ref="F29:I29"/>
    <mergeCell ref="J29:L29"/>
    <mergeCell ref="B45:J45"/>
    <mergeCell ref="B18:G18"/>
    <mergeCell ref="B19:J19"/>
    <mergeCell ref="B20:J20"/>
    <mergeCell ref="B21:J21"/>
    <mergeCell ref="B22:J22"/>
    <mergeCell ref="B23:J23"/>
    <mergeCell ref="B40:G40"/>
    <mergeCell ref="B41:J41"/>
    <mergeCell ref="B42:J42"/>
    <mergeCell ref="B43:J43"/>
    <mergeCell ref="G33:I33"/>
    <mergeCell ref="B38:H38"/>
    <mergeCell ref="A26:M26"/>
    <mergeCell ref="A27:M27"/>
    <mergeCell ref="D30:E30"/>
  </mergeCells>
  <phoneticPr fontId="4" type="noConversion"/>
  <printOptions horizontalCentered="1"/>
  <pageMargins left="0.118110236220472" right="0.118110236220472" top="0.3" bottom="0.23622047244094499" header="0.43307086614173201" footer="0.118110236220472"/>
  <pageSetup paperSize="9" orientation="landscape" r:id="rId1"/>
  <headerFooter alignWithMargins="0"/>
  <rowBreaks count="1" manualBreakCount="1">
    <brk id="23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43"/>
  <sheetViews>
    <sheetView tabSelected="1" view="pageBreakPreview" zoomScale="80" zoomScaleNormal="90" zoomScaleSheetLayoutView="80" workbookViewId="0">
      <selection activeCell="T14" sqref="T14"/>
    </sheetView>
  </sheetViews>
  <sheetFormatPr defaultColWidth="9.140625" defaultRowHeight="20.100000000000001" customHeight="1"/>
  <cols>
    <col min="1" max="1" width="6.140625" style="63" customWidth="1"/>
    <col min="2" max="2" width="31.28515625" style="63" customWidth="1"/>
    <col min="3" max="3" width="7.7109375" style="63" customWidth="1"/>
    <col min="4" max="4" width="6.5703125" style="63" customWidth="1"/>
    <col min="5" max="5" width="6.7109375" style="63" customWidth="1"/>
    <col min="6" max="6" width="23.42578125" style="63" customWidth="1"/>
    <col min="7" max="7" width="7.28515625" style="63" customWidth="1"/>
    <col min="8" max="8" width="6" style="63" customWidth="1"/>
    <col min="9" max="10" width="8.28515625" style="63" customWidth="1"/>
    <col min="11" max="11" width="10.28515625" style="63" customWidth="1"/>
    <col min="12" max="12" width="10.5703125" style="63" customWidth="1"/>
    <col min="13" max="13" width="14.28515625" style="63" customWidth="1"/>
    <col min="14" max="16384" width="9.140625" style="63"/>
  </cols>
  <sheetData>
    <row r="1" spans="1:13" ht="23.25" customHeight="1">
      <c r="M1" s="114" t="s">
        <v>68</v>
      </c>
    </row>
    <row r="2" spans="1:13" ht="27" customHeight="1">
      <c r="A2" s="348" t="s">
        <v>15</v>
      </c>
      <c r="B2" s="348"/>
      <c r="C2" s="348"/>
      <c r="D2" s="348"/>
      <c r="E2" s="348"/>
      <c r="F2" s="348"/>
      <c r="G2" s="348"/>
      <c r="H2" s="348"/>
      <c r="I2" s="348"/>
      <c r="J2" s="348"/>
      <c r="K2" s="348"/>
      <c r="L2" s="348"/>
      <c r="M2" s="348"/>
    </row>
    <row r="3" spans="1:13" ht="23.25" customHeight="1">
      <c r="A3" s="348" t="s">
        <v>70</v>
      </c>
      <c r="B3" s="348"/>
      <c r="C3" s="348"/>
      <c r="D3" s="348"/>
      <c r="E3" s="348"/>
      <c r="F3" s="348"/>
      <c r="G3" s="348"/>
      <c r="H3" s="348"/>
      <c r="I3" s="348"/>
      <c r="J3" s="348"/>
      <c r="K3" s="348"/>
      <c r="L3" s="348"/>
      <c r="M3" s="348"/>
    </row>
    <row r="4" spans="1:13" ht="24.75" customHeight="1">
      <c r="A4" s="348" t="s">
        <v>278</v>
      </c>
      <c r="B4" s="348"/>
      <c r="C4" s="348"/>
      <c r="D4" s="348"/>
      <c r="E4" s="348"/>
      <c r="F4" s="348"/>
      <c r="G4" s="348"/>
      <c r="H4" s="348"/>
      <c r="I4" s="348"/>
      <c r="J4" s="348"/>
      <c r="K4" s="348"/>
      <c r="L4" s="348"/>
      <c r="M4" s="348"/>
    </row>
    <row r="5" spans="1:13" s="113" customFormat="1" ht="20.100000000000001" customHeight="1">
      <c r="A5" s="111"/>
      <c r="B5" s="112"/>
      <c r="C5" s="112"/>
      <c r="D5" s="112"/>
      <c r="E5" s="112"/>
      <c r="F5" s="112"/>
      <c r="G5" s="112"/>
      <c r="H5" s="112"/>
      <c r="I5" s="112"/>
      <c r="J5" s="112"/>
      <c r="K5" s="112"/>
      <c r="L5" s="112"/>
      <c r="M5" s="111"/>
    </row>
    <row r="6" spans="1:13" s="48" customFormat="1" ht="25.5" customHeight="1">
      <c r="A6" s="49" t="s">
        <v>0</v>
      </c>
      <c r="B6" s="314" t="s">
        <v>266</v>
      </c>
      <c r="C6" s="315"/>
      <c r="D6" s="315"/>
      <c r="E6" s="316"/>
      <c r="F6" s="314" t="s">
        <v>13</v>
      </c>
      <c r="G6" s="315"/>
      <c r="H6" s="315"/>
      <c r="I6" s="316"/>
      <c r="J6" s="314" t="s">
        <v>84</v>
      </c>
      <c r="K6" s="315"/>
      <c r="L6" s="316"/>
      <c r="M6" s="47"/>
    </row>
    <row r="7" spans="1:13" s="48" customFormat="1" ht="21.2" customHeight="1">
      <c r="A7" s="108" t="s">
        <v>2</v>
      </c>
      <c r="B7" s="312" t="s">
        <v>6</v>
      </c>
      <c r="C7" s="50" t="s">
        <v>3</v>
      </c>
      <c r="D7" s="314" t="s">
        <v>7</v>
      </c>
      <c r="E7" s="316"/>
      <c r="F7" s="312" t="s">
        <v>8</v>
      </c>
      <c r="G7" s="50" t="s">
        <v>3</v>
      </c>
      <c r="H7" s="314" t="s">
        <v>7</v>
      </c>
      <c r="I7" s="316"/>
      <c r="J7" s="86" t="s">
        <v>17</v>
      </c>
      <c r="K7" s="87" t="s">
        <v>77</v>
      </c>
      <c r="L7" s="86" t="s">
        <v>80</v>
      </c>
      <c r="M7" s="51" t="s">
        <v>1</v>
      </c>
    </row>
    <row r="8" spans="1:13" s="48" customFormat="1" ht="21.2" customHeight="1">
      <c r="A8" s="107"/>
      <c r="B8" s="313"/>
      <c r="C8" s="52" t="s">
        <v>4</v>
      </c>
      <c r="D8" s="107" t="s">
        <v>5</v>
      </c>
      <c r="E8" s="52" t="s">
        <v>89</v>
      </c>
      <c r="F8" s="313"/>
      <c r="G8" s="52" t="s">
        <v>4</v>
      </c>
      <c r="H8" s="107" t="s">
        <v>5</v>
      </c>
      <c r="I8" s="52" t="s">
        <v>89</v>
      </c>
      <c r="J8" s="52" t="s">
        <v>19</v>
      </c>
      <c r="K8" s="52" t="s">
        <v>170</v>
      </c>
      <c r="L8" s="52" t="s">
        <v>79</v>
      </c>
      <c r="M8" s="53"/>
    </row>
    <row r="9" spans="1:13" s="36" customFormat="1" ht="22.7" customHeight="1">
      <c r="A9" s="33"/>
      <c r="B9" s="34"/>
      <c r="C9" s="33"/>
      <c r="D9" s="33"/>
      <c r="E9" s="35"/>
      <c r="F9" s="350" t="s">
        <v>14</v>
      </c>
      <c r="G9" s="351"/>
      <c r="H9" s="351"/>
      <c r="I9" s="351"/>
      <c r="J9" s="351"/>
      <c r="K9" s="351"/>
      <c r="L9" s="351"/>
      <c r="M9" s="352"/>
    </row>
    <row r="10" spans="1:13" s="36" customFormat="1" ht="21.75" customHeight="1">
      <c r="A10" s="32"/>
      <c r="B10" s="57"/>
      <c r="C10" s="32"/>
      <c r="D10" s="32"/>
      <c r="E10" s="38"/>
      <c r="F10" s="98"/>
      <c r="G10" s="99"/>
      <c r="H10" s="100"/>
      <c r="I10" s="101"/>
      <c r="J10" s="101"/>
      <c r="K10" s="101"/>
      <c r="L10" s="101"/>
      <c r="M10" s="100"/>
    </row>
    <row r="11" spans="1:13" s="36" customFormat="1" ht="20.100000000000001" customHeight="1">
      <c r="A11" s="32"/>
      <c r="B11" s="57"/>
      <c r="C11" s="32"/>
      <c r="D11" s="32"/>
      <c r="E11" s="38"/>
      <c r="F11" s="100"/>
      <c r="G11" s="99"/>
      <c r="H11" s="100"/>
      <c r="I11" s="101"/>
      <c r="J11" s="101"/>
      <c r="K11" s="101"/>
      <c r="L11" s="101"/>
      <c r="M11" s="100"/>
    </row>
    <row r="12" spans="1:13" s="36" customFormat="1" ht="20.100000000000001" customHeight="1">
      <c r="A12" s="32"/>
      <c r="B12" s="57" t="s">
        <v>69</v>
      </c>
      <c r="C12" s="32"/>
      <c r="D12" s="32"/>
      <c r="E12" s="38"/>
      <c r="F12" s="100"/>
      <c r="G12" s="99"/>
      <c r="H12" s="100"/>
      <c r="I12" s="101"/>
      <c r="J12" s="101"/>
      <c r="K12" s="101"/>
      <c r="L12" s="101"/>
      <c r="M12" s="100"/>
    </row>
    <row r="13" spans="1:13" s="36" customFormat="1" ht="20.100000000000001" customHeight="1">
      <c r="A13" s="32"/>
      <c r="B13" s="57"/>
      <c r="C13" s="32"/>
      <c r="D13" s="32"/>
      <c r="E13" s="38"/>
      <c r="F13" s="100"/>
      <c r="G13" s="99"/>
      <c r="H13" s="100"/>
      <c r="I13" s="101"/>
      <c r="J13" s="101"/>
      <c r="K13" s="101"/>
      <c r="L13" s="101"/>
      <c r="M13" s="100"/>
    </row>
    <row r="14" spans="1:13" s="36" customFormat="1" ht="20.100000000000001" customHeight="1">
      <c r="A14" s="32"/>
      <c r="B14" s="57"/>
      <c r="C14" s="32"/>
      <c r="D14" s="32"/>
      <c r="E14" s="38"/>
      <c r="F14" s="100"/>
      <c r="G14" s="99"/>
      <c r="H14" s="100"/>
      <c r="I14" s="101"/>
      <c r="J14" s="101"/>
      <c r="K14" s="101"/>
      <c r="L14" s="101"/>
      <c r="M14" s="100"/>
    </row>
    <row r="15" spans="1:13" s="36" customFormat="1" ht="20.100000000000001" customHeight="1">
      <c r="A15" s="32"/>
      <c r="B15" s="57"/>
      <c r="C15" s="32"/>
      <c r="D15" s="32"/>
      <c r="E15" s="38"/>
      <c r="F15" s="99"/>
      <c r="G15" s="99"/>
      <c r="H15" s="100"/>
      <c r="I15" s="101"/>
      <c r="J15" s="101"/>
      <c r="K15" s="101"/>
      <c r="L15" s="101"/>
      <c r="M15" s="100"/>
    </row>
    <row r="16" spans="1:13" s="36" customFormat="1" ht="19.5" customHeight="1">
      <c r="A16" s="32"/>
      <c r="B16" s="57"/>
      <c r="C16" s="32"/>
      <c r="D16" s="32"/>
      <c r="E16" s="38"/>
      <c r="F16" s="99"/>
      <c r="G16" s="99"/>
      <c r="H16" s="100"/>
      <c r="I16" s="101"/>
      <c r="J16" s="101"/>
      <c r="K16" s="101"/>
      <c r="L16" s="101"/>
      <c r="M16" s="100"/>
    </row>
    <row r="17" spans="1:13" s="36" customFormat="1" ht="20.100000000000001" customHeight="1">
      <c r="A17" s="74"/>
      <c r="B17" s="75"/>
      <c r="C17" s="74"/>
      <c r="D17" s="74"/>
      <c r="E17" s="76"/>
      <c r="F17" s="102"/>
      <c r="G17" s="102"/>
      <c r="H17" s="103"/>
      <c r="I17" s="104"/>
      <c r="J17" s="104"/>
      <c r="K17" s="104"/>
      <c r="L17" s="104"/>
      <c r="M17" s="103"/>
    </row>
    <row r="18" spans="1:13" ht="23.25" customHeight="1">
      <c r="A18" s="77"/>
      <c r="B18" s="77"/>
      <c r="C18" s="77"/>
      <c r="D18" s="77"/>
      <c r="E18" s="77"/>
      <c r="F18" s="78"/>
      <c r="G18" s="78"/>
      <c r="H18" s="78"/>
      <c r="I18" s="78"/>
      <c r="J18" s="78"/>
      <c r="K18" s="78"/>
      <c r="L18" s="78"/>
      <c r="M18" s="78"/>
    </row>
    <row r="19" spans="1:13" ht="23.25" customHeight="1">
      <c r="A19" s="85"/>
      <c r="B19" s="77"/>
      <c r="C19" s="77"/>
      <c r="D19" s="77"/>
      <c r="E19" s="77"/>
      <c r="F19" s="78"/>
      <c r="G19" s="78"/>
      <c r="H19" s="78"/>
      <c r="I19" s="78"/>
      <c r="J19" s="78"/>
      <c r="K19" s="78"/>
      <c r="L19" s="78"/>
      <c r="M19" s="78"/>
    </row>
    <row r="20" spans="1:13" ht="21.75" customHeight="1">
      <c r="A20" s="85"/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</row>
    <row r="21" spans="1:13" ht="21.2" customHeight="1">
      <c r="A21" s="85"/>
      <c r="B21" s="65"/>
      <c r="C21" s="65"/>
      <c r="D21" s="65"/>
      <c r="E21" s="65"/>
      <c r="F21" s="65"/>
      <c r="G21" s="65"/>
      <c r="H21" s="65"/>
      <c r="I21" s="65"/>
      <c r="J21" s="65"/>
      <c r="K21" s="65"/>
      <c r="L21" s="65"/>
      <c r="M21" s="65"/>
    </row>
    <row r="22" spans="1:13" ht="18" customHeight="1">
      <c r="A22" s="85"/>
      <c r="B22" s="65"/>
      <c r="C22" s="65"/>
      <c r="D22" s="65"/>
      <c r="E22" s="65"/>
      <c r="F22" s="65"/>
      <c r="G22" s="65"/>
      <c r="H22" s="65"/>
      <c r="I22" s="65"/>
      <c r="J22" s="65"/>
      <c r="K22" s="65"/>
      <c r="L22" s="65"/>
      <c r="M22" s="65"/>
    </row>
    <row r="23" spans="1:13" ht="18" customHeight="1">
      <c r="A23" s="85"/>
      <c r="B23" s="65"/>
      <c r="C23" s="65"/>
      <c r="D23" s="65"/>
      <c r="E23" s="65"/>
      <c r="F23" s="65"/>
      <c r="G23" s="65"/>
      <c r="H23" s="65"/>
      <c r="I23" s="65"/>
      <c r="J23" s="65"/>
      <c r="K23" s="65"/>
      <c r="L23" s="65"/>
      <c r="M23" s="65"/>
    </row>
    <row r="24" spans="1:13" ht="16.5" customHeight="1">
      <c r="A24" s="85"/>
      <c r="B24" s="65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</row>
    <row r="25" spans="1:13" ht="30.2" customHeight="1">
      <c r="A25" s="348" t="s">
        <v>110</v>
      </c>
      <c r="B25" s="348"/>
      <c r="C25" s="348"/>
      <c r="D25" s="348"/>
      <c r="E25" s="348"/>
      <c r="F25" s="348"/>
      <c r="G25" s="348"/>
      <c r="H25" s="348"/>
      <c r="I25" s="348"/>
      <c r="J25" s="348"/>
      <c r="K25" s="348"/>
      <c r="L25" s="348"/>
      <c r="M25" s="348"/>
    </row>
    <row r="26" spans="1:13" ht="20.100000000000001" customHeight="1">
      <c r="M26" s="114" t="s">
        <v>68</v>
      </c>
    </row>
    <row r="27" spans="1:13" ht="27" customHeight="1">
      <c r="A27" s="348" t="s">
        <v>15</v>
      </c>
      <c r="B27" s="348"/>
      <c r="C27" s="348"/>
      <c r="D27" s="348"/>
      <c r="E27" s="348"/>
      <c r="F27" s="348"/>
      <c r="G27" s="348"/>
      <c r="H27" s="348"/>
      <c r="I27" s="348"/>
      <c r="J27" s="348"/>
      <c r="K27" s="348"/>
      <c r="L27" s="348"/>
      <c r="M27" s="348"/>
    </row>
    <row r="28" spans="1:13" ht="23.25" customHeight="1">
      <c r="A28" s="348" t="s">
        <v>45</v>
      </c>
      <c r="B28" s="348"/>
      <c r="C28" s="348"/>
      <c r="D28" s="348"/>
      <c r="E28" s="348"/>
      <c r="F28" s="348"/>
      <c r="G28" s="348"/>
      <c r="H28" s="348"/>
      <c r="I28" s="348"/>
      <c r="J28" s="348"/>
      <c r="K28" s="348"/>
      <c r="L28" s="348"/>
      <c r="M28" s="348"/>
    </row>
    <row r="29" spans="1:13" ht="24.75" customHeight="1">
      <c r="A29" s="348" t="s">
        <v>262</v>
      </c>
      <c r="B29" s="348"/>
      <c r="C29" s="348"/>
      <c r="D29" s="348"/>
      <c r="E29" s="348"/>
      <c r="F29" s="348"/>
      <c r="G29" s="348"/>
      <c r="H29" s="348"/>
      <c r="I29" s="348"/>
      <c r="J29" s="348"/>
      <c r="K29" s="348"/>
      <c r="L29" s="348"/>
      <c r="M29" s="348"/>
    </row>
    <row r="30" spans="1:13" s="113" customFormat="1" ht="20.100000000000001" customHeight="1">
      <c r="A30" s="111"/>
      <c r="B30" s="112"/>
      <c r="C30" s="112"/>
      <c r="D30" s="112"/>
      <c r="E30" s="112"/>
      <c r="F30" s="112"/>
      <c r="G30" s="112"/>
      <c r="H30" s="112"/>
      <c r="I30" s="112"/>
      <c r="J30" s="112"/>
      <c r="K30" s="112"/>
      <c r="L30" s="112"/>
      <c r="M30" s="111"/>
    </row>
    <row r="31" spans="1:13" s="48" customFormat="1" ht="25.5" customHeight="1">
      <c r="A31" s="49" t="s">
        <v>0</v>
      </c>
      <c r="B31" s="314" t="s">
        <v>261</v>
      </c>
      <c r="C31" s="315"/>
      <c r="D31" s="315"/>
      <c r="E31" s="316"/>
      <c r="F31" s="314" t="s">
        <v>13</v>
      </c>
      <c r="G31" s="315"/>
      <c r="H31" s="315"/>
      <c r="I31" s="316"/>
      <c r="J31" s="314" t="s">
        <v>84</v>
      </c>
      <c r="K31" s="315"/>
      <c r="L31" s="316"/>
      <c r="M31" s="47"/>
    </row>
    <row r="32" spans="1:13" s="48" customFormat="1" ht="21.2" customHeight="1">
      <c r="A32" s="108" t="s">
        <v>2</v>
      </c>
      <c r="B32" s="49" t="s">
        <v>6</v>
      </c>
      <c r="C32" s="50" t="s">
        <v>3</v>
      </c>
      <c r="D32" s="314" t="s">
        <v>7</v>
      </c>
      <c r="E32" s="316"/>
      <c r="F32" s="312" t="s">
        <v>8</v>
      </c>
      <c r="G32" s="50" t="s">
        <v>3</v>
      </c>
      <c r="H32" s="314" t="s">
        <v>7</v>
      </c>
      <c r="I32" s="316"/>
      <c r="J32" s="86" t="s">
        <v>17</v>
      </c>
      <c r="K32" s="87" t="s">
        <v>77</v>
      </c>
      <c r="L32" s="86" t="s">
        <v>80</v>
      </c>
      <c r="M32" s="51" t="s">
        <v>1</v>
      </c>
    </row>
    <row r="33" spans="1:13" s="48" customFormat="1" ht="21.2" customHeight="1">
      <c r="A33" s="107"/>
      <c r="B33" s="79"/>
      <c r="C33" s="52" t="s">
        <v>4</v>
      </c>
      <c r="D33" s="107" t="s">
        <v>5</v>
      </c>
      <c r="E33" s="52" t="s">
        <v>89</v>
      </c>
      <c r="F33" s="313"/>
      <c r="G33" s="52" t="s">
        <v>4</v>
      </c>
      <c r="H33" s="107" t="s">
        <v>5</v>
      </c>
      <c r="I33" s="52" t="s">
        <v>89</v>
      </c>
      <c r="J33" s="52" t="s">
        <v>19</v>
      </c>
      <c r="K33" s="52" t="s">
        <v>170</v>
      </c>
      <c r="L33" s="52" t="s">
        <v>79</v>
      </c>
      <c r="M33" s="53"/>
    </row>
    <row r="34" spans="1:13" s="36" customFormat="1" ht="21">
      <c r="A34" s="54">
        <v>1</v>
      </c>
      <c r="B34" s="123" t="s">
        <v>198</v>
      </c>
      <c r="C34" s="39">
        <v>284</v>
      </c>
      <c r="D34" s="39" t="s">
        <v>11</v>
      </c>
      <c r="E34" s="125">
        <v>39100</v>
      </c>
      <c r="F34" s="350" t="s">
        <v>14</v>
      </c>
      <c r="G34" s="351"/>
      <c r="H34" s="351"/>
      <c r="I34" s="351"/>
      <c r="J34" s="351"/>
      <c r="K34" s="351"/>
      <c r="L34" s="351"/>
      <c r="M34" s="352"/>
    </row>
    <row r="35" spans="1:13" s="36" customFormat="1" ht="21">
      <c r="A35" s="54"/>
      <c r="B35" s="123"/>
      <c r="C35" s="39"/>
      <c r="D35" s="39"/>
      <c r="E35" s="125"/>
      <c r="F35" s="97"/>
      <c r="G35" s="97"/>
      <c r="H35" s="94"/>
      <c r="I35" s="96"/>
      <c r="J35" s="96"/>
      <c r="K35" s="96"/>
      <c r="L35" s="96"/>
      <c r="M35" s="94"/>
    </row>
    <row r="36" spans="1:13" s="36" customFormat="1" ht="21">
      <c r="A36" s="54"/>
      <c r="B36" s="123"/>
      <c r="C36" s="39"/>
      <c r="D36" s="39"/>
      <c r="E36" s="125"/>
      <c r="F36" s="97"/>
      <c r="G36" s="97"/>
      <c r="H36" s="94"/>
      <c r="I36" s="96"/>
      <c r="J36" s="96"/>
      <c r="K36" s="96"/>
      <c r="L36" s="96"/>
      <c r="M36" s="94"/>
    </row>
    <row r="37" spans="1:13" s="36" customFormat="1" ht="21">
      <c r="A37" s="54"/>
      <c r="B37" s="123"/>
      <c r="C37" s="39"/>
      <c r="D37" s="39"/>
      <c r="E37" s="125"/>
      <c r="F37" s="97"/>
      <c r="G37" s="97"/>
      <c r="H37" s="94"/>
      <c r="I37" s="96"/>
      <c r="J37" s="96"/>
      <c r="K37" s="96"/>
      <c r="L37" s="96"/>
      <c r="M37" s="94"/>
    </row>
    <row r="38" spans="1:13" s="36" customFormat="1" ht="21">
      <c r="A38" s="54"/>
      <c r="B38" s="123"/>
      <c r="C38" s="39"/>
      <c r="D38" s="39"/>
      <c r="E38" s="125"/>
      <c r="F38" s="97"/>
      <c r="G38" s="97"/>
      <c r="H38" s="94"/>
      <c r="I38" s="96"/>
      <c r="J38" s="96"/>
      <c r="K38" s="96"/>
      <c r="L38" s="96"/>
      <c r="M38" s="94"/>
    </row>
    <row r="39" spans="1:13" s="36" customFormat="1" ht="21">
      <c r="A39" s="54"/>
      <c r="B39" s="123"/>
      <c r="C39" s="39"/>
      <c r="D39" s="39"/>
      <c r="E39" s="125"/>
      <c r="F39" s="97"/>
      <c r="G39" s="97"/>
      <c r="H39" s="94"/>
      <c r="I39" s="96"/>
      <c r="J39" s="96"/>
      <c r="K39" s="96"/>
      <c r="L39" s="96"/>
      <c r="M39" s="94"/>
    </row>
    <row r="40" spans="1:13" s="36" customFormat="1" ht="21">
      <c r="A40" s="82"/>
      <c r="B40" s="168"/>
      <c r="C40" s="167"/>
      <c r="D40" s="167"/>
      <c r="E40" s="169"/>
      <c r="F40" s="262"/>
      <c r="G40" s="262"/>
      <c r="H40" s="263"/>
      <c r="I40" s="264"/>
      <c r="J40" s="264"/>
      <c r="K40" s="264"/>
      <c r="L40" s="264"/>
      <c r="M40" s="263"/>
    </row>
    <row r="41" spans="1:13" ht="23.25" customHeight="1">
      <c r="A41" s="353" t="s">
        <v>263</v>
      </c>
      <c r="B41" s="353"/>
      <c r="C41" s="353"/>
      <c r="D41" s="353"/>
      <c r="E41" s="353"/>
      <c r="F41" s="353"/>
      <c r="G41" s="353"/>
      <c r="H41" s="353"/>
      <c r="I41" s="353"/>
      <c r="J41" s="353"/>
      <c r="K41" s="353"/>
      <c r="L41" s="353"/>
      <c r="M41" s="78"/>
    </row>
    <row r="42" spans="1:13" ht="21.75" customHeight="1">
      <c r="A42" s="349" t="s">
        <v>223</v>
      </c>
      <c r="B42" s="349"/>
      <c r="C42" s="349"/>
      <c r="D42" s="349"/>
      <c r="E42" s="349"/>
      <c r="F42" s="349"/>
      <c r="G42" s="65"/>
      <c r="H42" s="65"/>
      <c r="I42" s="65"/>
      <c r="J42" s="65"/>
      <c r="K42" s="65"/>
      <c r="L42" s="65"/>
      <c r="M42" s="65"/>
    </row>
    <row r="43" spans="1:13" ht="21" customHeight="1">
      <c r="C43" s="65"/>
      <c r="D43" s="65"/>
      <c r="E43" s="65"/>
      <c r="F43" s="65"/>
      <c r="G43" s="65"/>
      <c r="H43" s="65"/>
      <c r="I43" s="65"/>
      <c r="J43" s="65"/>
      <c r="K43" s="65"/>
      <c r="L43" s="65"/>
      <c r="M43" s="65"/>
    </row>
  </sheetData>
  <mergeCells count="24">
    <mergeCell ref="A42:F42"/>
    <mergeCell ref="F34:M34"/>
    <mergeCell ref="A25:M25"/>
    <mergeCell ref="A2:M2"/>
    <mergeCell ref="A3:M3"/>
    <mergeCell ref="A4:M4"/>
    <mergeCell ref="J6:L6"/>
    <mergeCell ref="F9:M9"/>
    <mergeCell ref="B6:E6"/>
    <mergeCell ref="F6:I6"/>
    <mergeCell ref="D7:E7"/>
    <mergeCell ref="H7:I7"/>
    <mergeCell ref="B7:B8"/>
    <mergeCell ref="F7:F8"/>
    <mergeCell ref="D32:E32"/>
    <mergeCell ref="A41:L41"/>
    <mergeCell ref="H32:I32"/>
    <mergeCell ref="A27:M27"/>
    <mergeCell ref="F32:F33"/>
    <mergeCell ref="A28:M28"/>
    <mergeCell ref="A29:M29"/>
    <mergeCell ref="B31:E31"/>
    <mergeCell ref="F31:I31"/>
    <mergeCell ref="J31:L31"/>
  </mergeCells>
  <phoneticPr fontId="4" type="noConversion"/>
  <printOptions horizontalCentered="1"/>
  <pageMargins left="0.11811023622047245" right="0.11811023622047245" top="0.62992125984251968" bottom="0.23622047244094491" header="0.43307086614173229" footer="0.11811023622047245"/>
  <pageSetup paperSize="9" orientation="landscape" r:id="rId1"/>
  <headerFooter alignWithMargins="0"/>
  <rowBreaks count="1" manualBreakCount="1">
    <brk id="24" max="12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00"/>
  </sheetPr>
  <dimension ref="A1:J35"/>
  <sheetViews>
    <sheetView view="pageBreakPreview" zoomScale="80" zoomScaleNormal="80" zoomScaleSheetLayoutView="80" workbookViewId="0">
      <selection activeCell="H37" sqref="H37"/>
    </sheetView>
  </sheetViews>
  <sheetFormatPr defaultColWidth="9.140625" defaultRowHeight="21"/>
  <cols>
    <col min="1" max="1" width="2.85546875" style="265" customWidth="1"/>
    <col min="2" max="2" width="19.85546875" style="265" customWidth="1"/>
    <col min="3" max="3" width="8.85546875" style="265" customWidth="1"/>
    <col min="4" max="4" width="9.140625" style="265" customWidth="1"/>
    <col min="5" max="5" width="7.42578125" style="265" customWidth="1"/>
    <col min="6" max="6" width="10.5703125" style="265" customWidth="1"/>
    <col min="7" max="7" width="9.7109375" style="265" customWidth="1"/>
    <col min="8" max="8" width="9" style="265" customWidth="1"/>
    <col min="9" max="9" width="9.7109375" style="265" customWidth="1"/>
    <col min="10" max="16384" width="9.140625" style="265"/>
  </cols>
  <sheetData>
    <row r="1" spans="1:9">
      <c r="A1" s="356" t="s">
        <v>47</v>
      </c>
      <c r="B1" s="356"/>
      <c r="C1" s="356"/>
      <c r="D1" s="356"/>
      <c r="E1" s="356"/>
      <c r="F1" s="356"/>
      <c r="G1" s="356"/>
      <c r="H1" s="356"/>
      <c r="I1" s="356"/>
    </row>
    <row r="3" spans="1:9">
      <c r="A3" s="266" t="s">
        <v>48</v>
      </c>
      <c r="B3" s="266"/>
      <c r="C3" s="266"/>
      <c r="D3" s="266" t="s">
        <v>49</v>
      </c>
      <c r="E3" s="266"/>
      <c r="F3" s="266"/>
      <c r="G3" s="266" t="s">
        <v>50</v>
      </c>
    </row>
    <row r="4" spans="1:9">
      <c r="A4" s="266"/>
      <c r="B4" s="266" t="s">
        <v>51</v>
      </c>
      <c r="C4" s="266"/>
      <c r="D4" s="267"/>
      <c r="E4" s="266" t="s">
        <v>52</v>
      </c>
      <c r="F4" s="267"/>
      <c r="G4" s="266"/>
      <c r="H4" s="266"/>
    </row>
    <row r="5" spans="1:9" ht="24" customHeight="1">
      <c r="A5" s="266" t="s">
        <v>53</v>
      </c>
    </row>
    <row r="6" spans="1:9">
      <c r="A6" s="266"/>
    </row>
    <row r="7" spans="1:9">
      <c r="A7" s="267"/>
      <c r="B7" s="357" t="s">
        <v>16</v>
      </c>
      <c r="C7" s="268" t="s">
        <v>17</v>
      </c>
      <c r="D7" s="269" t="s">
        <v>17</v>
      </c>
      <c r="E7" s="359"/>
      <c r="F7" s="357" t="s">
        <v>16</v>
      </c>
      <c r="G7" s="360"/>
      <c r="H7" s="268" t="s">
        <v>17</v>
      </c>
      <c r="I7" s="269" t="s">
        <v>17</v>
      </c>
    </row>
    <row r="8" spans="1:9">
      <c r="A8" s="267"/>
      <c r="B8" s="358"/>
      <c r="C8" s="270" t="s">
        <v>19</v>
      </c>
      <c r="D8" s="271" t="s">
        <v>18</v>
      </c>
      <c r="E8" s="359"/>
      <c r="F8" s="358"/>
      <c r="G8" s="361"/>
      <c r="H8" s="270" t="s">
        <v>19</v>
      </c>
      <c r="I8" s="271" t="s">
        <v>18</v>
      </c>
    </row>
    <row r="9" spans="1:9">
      <c r="A9" s="267"/>
      <c r="B9" s="272" t="s">
        <v>112</v>
      </c>
      <c r="C9" s="273"/>
      <c r="D9" s="274">
        <f>IF(C9=0,0,IF(C9&lt;10,1,IF(MOD(C9,30)&lt;10,ROUNDDOWN(C9/30,0),ROUNDUP(C9/30,0))))</f>
        <v>0</v>
      </c>
      <c r="E9" s="275"/>
      <c r="F9" s="362" t="s">
        <v>30</v>
      </c>
      <c r="G9" s="363"/>
      <c r="H9" s="276"/>
      <c r="I9" s="277">
        <f>IF(H9=0,0,IF(H9&lt;10,1,IF(MOD(H9,35)&lt;10,ROUNDDOWN(H9/35,0),ROUNDUP(H9/35,0))))</f>
        <v>0</v>
      </c>
    </row>
    <row r="10" spans="1:9">
      <c r="A10" s="267"/>
      <c r="B10" s="272" t="s">
        <v>20</v>
      </c>
      <c r="C10" s="272"/>
      <c r="D10" s="274">
        <f t="shared" ref="D10:D11" si="0">IF(C10=0,0,IF(C10&lt;10,1,IF(MOD(C10,30)&lt;10,ROUNDDOWN(C10/30,0),ROUNDUP(C10/30,0))))</f>
        <v>0</v>
      </c>
      <c r="E10" s="278"/>
      <c r="F10" s="354" t="s">
        <v>31</v>
      </c>
      <c r="G10" s="355"/>
      <c r="H10" s="272"/>
      <c r="I10" s="274">
        <f t="shared" ref="I10:I11" si="1">IF(H10=0,0,IF(H10&lt;10,1,IF(MOD(H10,35)&lt;10,ROUNDDOWN(H10/35,0),ROUNDUP(H10/35,0))))</f>
        <v>0</v>
      </c>
    </row>
    <row r="11" spans="1:9">
      <c r="A11" s="267"/>
      <c r="B11" s="279" t="s">
        <v>21</v>
      </c>
      <c r="C11" s="280"/>
      <c r="D11" s="274">
        <f t="shared" si="0"/>
        <v>0</v>
      </c>
      <c r="E11" s="278"/>
      <c r="F11" s="364" t="s">
        <v>32</v>
      </c>
      <c r="G11" s="365"/>
      <c r="H11" s="279"/>
      <c r="I11" s="281">
        <f t="shared" si="1"/>
        <v>0</v>
      </c>
    </row>
    <row r="12" spans="1:9">
      <c r="A12" s="267"/>
      <c r="B12" s="282" t="s">
        <v>22</v>
      </c>
      <c r="C12" s="282">
        <f>SUM(C9:C11)</f>
        <v>0</v>
      </c>
      <c r="D12" s="283">
        <f>SUM(D9:D11)</f>
        <v>0</v>
      </c>
      <c r="E12" s="278"/>
      <c r="F12" s="366" t="s">
        <v>33</v>
      </c>
      <c r="G12" s="367"/>
      <c r="H12" s="282">
        <f>SUM(H9:H11)</f>
        <v>0</v>
      </c>
      <c r="I12" s="284">
        <f>SUM(I9:I11)</f>
        <v>0</v>
      </c>
    </row>
    <row r="13" spans="1:9">
      <c r="A13" s="267"/>
      <c r="B13" s="276" t="s">
        <v>23</v>
      </c>
      <c r="C13" s="285"/>
      <c r="D13" s="274">
        <f>IF(C13=0,0,IF(C13&lt;10,1,IF(MOD(C13,30)&lt;10,ROUNDDOWN(C13/30,0),ROUNDUP(C13/30,0))))</f>
        <v>0</v>
      </c>
      <c r="E13" s="278"/>
      <c r="F13" s="354" t="s">
        <v>34</v>
      </c>
      <c r="G13" s="355"/>
      <c r="H13" s="276"/>
      <c r="I13" s="277">
        <f>IF(H13=0,0,IF(H13&lt;10,1,IF(MOD(H13,35)&lt;10,ROUNDDOWN(H13/35,0),ROUNDUP(H13/35,0))))</f>
        <v>0</v>
      </c>
    </row>
    <row r="14" spans="1:9">
      <c r="A14" s="267"/>
      <c r="B14" s="272" t="s">
        <v>24</v>
      </c>
      <c r="C14" s="272"/>
      <c r="D14" s="274">
        <f t="shared" ref="D14:D18" si="2">IF(C14=0,0,IF(C14&lt;10,1,IF(MOD(C14,30)&lt;10,ROUNDDOWN(C14/30,0),ROUNDUP(C14/30,0))))</f>
        <v>0</v>
      </c>
      <c r="E14" s="278"/>
      <c r="F14" s="354" t="s">
        <v>35</v>
      </c>
      <c r="G14" s="355"/>
      <c r="H14" s="272"/>
      <c r="I14" s="274">
        <f t="shared" ref="I14:I15" si="3">IF(H14=0,0,IF(H14&lt;10,1,IF(MOD(H14,35)&lt;10,ROUNDDOWN(H14/35,0),ROUNDUP(H14/35,0))))</f>
        <v>0</v>
      </c>
    </row>
    <row r="15" spans="1:9">
      <c r="A15" s="267"/>
      <c r="B15" s="272" t="s">
        <v>25</v>
      </c>
      <c r="C15" s="272"/>
      <c r="D15" s="274">
        <f t="shared" si="2"/>
        <v>0</v>
      </c>
      <c r="E15" s="278"/>
      <c r="F15" s="364" t="s">
        <v>36</v>
      </c>
      <c r="G15" s="365"/>
      <c r="H15" s="279"/>
      <c r="I15" s="281">
        <f t="shared" si="3"/>
        <v>0</v>
      </c>
    </row>
    <row r="16" spans="1:9">
      <c r="A16" s="267"/>
      <c r="B16" s="272" t="s">
        <v>26</v>
      </c>
      <c r="C16" s="272"/>
      <c r="D16" s="274">
        <f t="shared" si="2"/>
        <v>0</v>
      </c>
      <c r="E16" s="278"/>
      <c r="F16" s="366" t="s">
        <v>37</v>
      </c>
      <c r="G16" s="367"/>
      <c r="H16" s="282">
        <f>SUM(H13:H15)</f>
        <v>0</v>
      </c>
      <c r="I16" s="283">
        <f>SUM(I13:I15)</f>
        <v>0</v>
      </c>
    </row>
    <row r="17" spans="1:10">
      <c r="A17" s="267"/>
      <c r="B17" s="272" t="s">
        <v>27</v>
      </c>
      <c r="C17" s="272"/>
      <c r="D17" s="274">
        <f t="shared" si="2"/>
        <v>0</v>
      </c>
      <c r="E17" s="278"/>
      <c r="F17" s="366" t="s">
        <v>54</v>
      </c>
      <c r="G17" s="367"/>
      <c r="H17" s="282">
        <f>SUM(H12)+H16</f>
        <v>0</v>
      </c>
      <c r="I17" s="283">
        <f>SUM(I12)+I16</f>
        <v>0</v>
      </c>
    </row>
    <row r="18" spans="1:10">
      <c r="A18" s="267"/>
      <c r="B18" s="279" t="s">
        <v>28</v>
      </c>
      <c r="C18" s="280"/>
      <c r="D18" s="274">
        <f t="shared" si="2"/>
        <v>0</v>
      </c>
      <c r="E18" s="278"/>
      <c r="F18" s="366" t="s">
        <v>38</v>
      </c>
      <c r="G18" s="367"/>
      <c r="H18" s="282">
        <f>SUM(C20)+H17</f>
        <v>0</v>
      </c>
      <c r="I18" s="283">
        <f>SUM(D20)+I17</f>
        <v>0</v>
      </c>
    </row>
    <row r="19" spans="1:10">
      <c r="A19" s="267"/>
      <c r="B19" s="282" t="s">
        <v>29</v>
      </c>
      <c r="C19" s="282">
        <f>SUM(C13:C18)</f>
        <v>0</v>
      </c>
      <c r="D19" s="283">
        <f>SUM(D13:D18)</f>
        <v>0</v>
      </c>
      <c r="E19" s="286"/>
      <c r="F19" s="286"/>
      <c r="G19" s="286"/>
      <c r="H19" s="286"/>
      <c r="I19" s="286"/>
      <c r="J19" s="286"/>
    </row>
    <row r="20" spans="1:10">
      <c r="A20" s="267"/>
      <c r="B20" s="287" t="s">
        <v>55</v>
      </c>
      <c r="C20" s="284">
        <f>SUM(C19,C12)</f>
        <v>0</v>
      </c>
      <c r="D20" s="284">
        <f>SUM(D19,D12)</f>
        <v>0</v>
      </c>
      <c r="F20" s="267"/>
      <c r="H20" s="288"/>
      <c r="I20" s="288"/>
      <c r="J20" s="178"/>
    </row>
    <row r="21" spans="1:10">
      <c r="A21" s="267"/>
      <c r="F21" s="267"/>
      <c r="H21" s="288"/>
      <c r="I21" s="288"/>
    </row>
    <row r="22" spans="1:10">
      <c r="A22" s="267"/>
      <c r="C22" s="288" t="s">
        <v>56</v>
      </c>
      <c r="F22" s="267"/>
      <c r="J22" s="178"/>
    </row>
    <row r="23" spans="1:10">
      <c r="B23" s="266"/>
      <c r="C23" s="370" t="s">
        <v>39</v>
      </c>
      <c r="D23" s="371"/>
      <c r="E23" s="372"/>
      <c r="F23" s="373" t="s">
        <v>40</v>
      </c>
      <c r="G23" s="374"/>
      <c r="H23" s="375"/>
      <c r="I23" s="368" t="s">
        <v>41</v>
      </c>
      <c r="J23" s="178"/>
    </row>
    <row r="24" spans="1:10">
      <c r="C24" s="289" t="s">
        <v>57</v>
      </c>
      <c r="D24" s="290" t="s">
        <v>58</v>
      </c>
      <c r="E24" s="291" t="s">
        <v>12</v>
      </c>
      <c r="F24" s="289" t="s">
        <v>57</v>
      </c>
      <c r="G24" s="290" t="s">
        <v>58</v>
      </c>
      <c r="H24" s="291" t="s">
        <v>12</v>
      </c>
      <c r="I24" s="369"/>
    </row>
    <row r="25" spans="1:10">
      <c r="C25" s="292">
        <f>IF(H18&lt;=40,0,1)+IF(H18&lt;=119,0,IF(H18&lt;=719,1,IF(H18&lt;=1079,2,IF(H18&lt;=1679,3,4))))</f>
        <v>0</v>
      </c>
      <c r="D25" s="293">
        <f>IF(AND(H18&lt;=119,C12+C19&gt;0,C12+C19&lt;=40),"กรอก",ROUND((IF(H18&lt;1,0,IF(AND(H18&lt;=119,C12+C19&lt;=80,C12+C19&gt;40),6,IF(AND(H18&lt;=119,C12+C19&lt;=119,C12+C19&gt;80),8,((D12*20)/20)+((D19*25)/20)))))+(SUM(I12)*30)/20+(SUM(I16)*35)/20,0))</f>
        <v>0</v>
      </c>
      <c r="E25" s="284">
        <f>SUM(C25:D25)</f>
        <v>0</v>
      </c>
      <c r="F25" s="294"/>
      <c r="G25" s="294"/>
      <c r="H25" s="295">
        <f>SUM(F25:G25)</f>
        <v>0</v>
      </c>
      <c r="I25" s="284">
        <f>SUM(H25)-E25</f>
        <v>0</v>
      </c>
    </row>
    <row r="27" spans="1:10" s="43" customFormat="1">
      <c r="A27" s="296" t="s">
        <v>268</v>
      </c>
      <c r="B27" s="296"/>
      <c r="C27" s="296"/>
      <c r="D27" s="296"/>
      <c r="E27" s="296"/>
      <c r="F27" s="296"/>
    </row>
    <row r="28" spans="1:10" s="43" customFormat="1">
      <c r="A28" s="296"/>
      <c r="B28" s="296" t="s">
        <v>115</v>
      </c>
    </row>
    <row r="34" spans="1:3">
      <c r="A34" s="266"/>
    </row>
    <row r="35" spans="1:3">
      <c r="B35" s="297"/>
      <c r="C35" s="266" t="s">
        <v>59</v>
      </c>
    </row>
  </sheetData>
  <mergeCells count="17">
    <mergeCell ref="I23:I24"/>
    <mergeCell ref="F16:G16"/>
    <mergeCell ref="F17:G17"/>
    <mergeCell ref="F18:G18"/>
    <mergeCell ref="C23:E23"/>
    <mergeCell ref="F23:H23"/>
    <mergeCell ref="F11:G11"/>
    <mergeCell ref="F12:G12"/>
    <mergeCell ref="F13:G13"/>
    <mergeCell ref="F14:G14"/>
    <mergeCell ref="F15:G15"/>
    <mergeCell ref="F10:G10"/>
    <mergeCell ref="A1:I1"/>
    <mergeCell ref="B7:B8"/>
    <mergeCell ref="E7:E8"/>
    <mergeCell ref="F7:G8"/>
    <mergeCell ref="F9:G9"/>
  </mergeCells>
  <printOptions horizontalCentered="1"/>
  <pageMargins left="0.19685039370078741" right="0.19685039370078741" top="0.74803149606299213" bottom="0.19685039370078741" header="0.31496062992125984" footer="0.31496062992125984"/>
  <pageSetup paperSize="9" scale="105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0000"/>
  </sheetPr>
  <dimension ref="A1:H42"/>
  <sheetViews>
    <sheetView view="pageBreakPreview" zoomScaleNormal="100" zoomScaleSheetLayoutView="100" workbookViewId="0">
      <selection activeCell="K12" sqref="K12"/>
    </sheetView>
  </sheetViews>
  <sheetFormatPr defaultColWidth="9" defaultRowHeight="15"/>
  <cols>
    <col min="1" max="1" width="6.42578125" style="220" customWidth="1"/>
    <col min="2" max="2" width="37.42578125" style="220" customWidth="1"/>
    <col min="3" max="3" width="8.85546875" style="220" customWidth="1"/>
    <col min="4" max="4" width="10.5703125" style="220" customWidth="1"/>
    <col min="5" max="5" width="11.28515625" style="220" customWidth="1"/>
    <col min="6" max="6" width="19.7109375" style="220" customWidth="1"/>
    <col min="7" max="7" width="20.42578125" style="220" bestFit="1" customWidth="1"/>
    <col min="8" max="8" width="13.140625" style="220" customWidth="1"/>
    <col min="9" max="16384" width="9" style="220"/>
  </cols>
  <sheetData>
    <row r="1" spans="1:8" ht="23.25" customHeight="1">
      <c r="A1" s="376"/>
      <c r="B1" s="376"/>
      <c r="C1" s="376"/>
      <c r="D1" s="376"/>
      <c r="E1" s="376"/>
      <c r="F1" s="376"/>
      <c r="G1" s="376"/>
      <c r="H1" s="376"/>
    </row>
    <row r="2" spans="1:8" ht="23.25">
      <c r="A2" s="377" t="s">
        <v>173</v>
      </c>
      <c r="B2" s="377"/>
      <c r="C2" s="377"/>
      <c r="D2" s="377"/>
      <c r="E2" s="377"/>
      <c r="F2" s="377"/>
      <c r="G2" s="377"/>
      <c r="H2" s="377"/>
    </row>
    <row r="3" spans="1:8" ht="23.25">
      <c r="A3" s="377" t="s">
        <v>174</v>
      </c>
      <c r="B3" s="377"/>
      <c r="C3" s="377"/>
      <c r="D3" s="377"/>
      <c r="E3" s="377"/>
      <c r="F3" s="377"/>
      <c r="G3" s="377"/>
      <c r="H3" s="377"/>
    </row>
    <row r="4" spans="1:8" ht="23.25">
      <c r="A4" s="377" t="s">
        <v>265</v>
      </c>
      <c r="B4" s="377"/>
      <c r="C4" s="377"/>
      <c r="D4" s="377"/>
      <c r="E4" s="377"/>
      <c r="F4" s="377"/>
      <c r="G4" s="377"/>
      <c r="H4" s="377"/>
    </row>
    <row r="5" spans="1:8" ht="21">
      <c r="A5" s="221"/>
      <c r="B5" s="221"/>
      <c r="C5" s="221"/>
      <c r="D5" s="221"/>
      <c r="E5" s="221"/>
      <c r="F5" s="221"/>
    </row>
    <row r="6" spans="1:8" ht="21">
      <c r="A6" s="222" t="s">
        <v>0</v>
      </c>
      <c r="B6" s="378" t="s">
        <v>8</v>
      </c>
      <c r="C6" s="223" t="s">
        <v>3</v>
      </c>
      <c r="D6" s="381" t="s">
        <v>175</v>
      </c>
      <c r="E6" s="381"/>
      <c r="F6" s="222" t="s">
        <v>176</v>
      </c>
      <c r="G6" s="224" t="s">
        <v>177</v>
      </c>
      <c r="H6" s="224" t="s">
        <v>1</v>
      </c>
    </row>
    <row r="7" spans="1:8" ht="21">
      <c r="A7" s="225" t="s">
        <v>2</v>
      </c>
      <c r="B7" s="379"/>
      <c r="C7" s="226" t="s">
        <v>4</v>
      </c>
      <c r="D7" s="382"/>
      <c r="E7" s="382"/>
      <c r="F7" s="225" t="s">
        <v>3</v>
      </c>
      <c r="G7" s="227" t="s">
        <v>105</v>
      </c>
      <c r="H7" s="227"/>
    </row>
    <row r="8" spans="1:8" ht="21">
      <c r="A8" s="228"/>
      <c r="B8" s="380"/>
      <c r="C8" s="229"/>
      <c r="D8" s="228" t="s">
        <v>5</v>
      </c>
      <c r="E8" s="229" t="s">
        <v>7</v>
      </c>
      <c r="F8" s="228"/>
      <c r="G8" s="230"/>
      <c r="H8" s="231"/>
    </row>
    <row r="9" spans="1:8" ht="21">
      <c r="A9" s="232"/>
      <c r="B9" s="233"/>
      <c r="C9" s="234"/>
      <c r="D9" s="235"/>
      <c r="E9" s="236"/>
      <c r="F9" s="237"/>
      <c r="G9" s="238"/>
      <c r="H9" s="239"/>
    </row>
    <row r="10" spans="1:8" ht="21">
      <c r="A10" s="235"/>
      <c r="B10" s="233"/>
      <c r="C10" s="234"/>
      <c r="D10" s="235"/>
      <c r="E10" s="236"/>
      <c r="F10" s="236"/>
      <c r="G10" s="240"/>
      <c r="H10" s="241"/>
    </row>
    <row r="11" spans="1:8" ht="21">
      <c r="A11" s="235"/>
      <c r="B11" s="242"/>
      <c r="C11" s="235"/>
      <c r="D11" s="243"/>
      <c r="E11" s="236"/>
      <c r="F11" s="236"/>
      <c r="G11" s="244"/>
      <c r="H11" s="244"/>
    </row>
    <row r="12" spans="1:8" ht="21">
      <c r="A12" s="235"/>
      <c r="B12" s="233"/>
      <c r="C12" s="235"/>
      <c r="D12" s="235"/>
      <c r="E12" s="245"/>
      <c r="F12" s="236"/>
      <c r="G12" s="244"/>
      <c r="H12" s="244"/>
    </row>
    <row r="13" spans="1:8" ht="21">
      <c r="A13" s="235"/>
      <c r="B13" s="246"/>
      <c r="C13" s="235"/>
      <c r="D13" s="235"/>
      <c r="E13" s="245"/>
      <c r="F13" s="236"/>
      <c r="G13" s="244"/>
      <c r="H13" s="244"/>
    </row>
    <row r="14" spans="1:8" ht="21">
      <c r="A14" s="235"/>
      <c r="B14" s="246"/>
      <c r="C14" s="235"/>
      <c r="D14" s="235"/>
      <c r="E14" s="245"/>
      <c r="F14" s="236"/>
      <c r="G14" s="244"/>
      <c r="H14" s="244"/>
    </row>
    <row r="15" spans="1:8" ht="21">
      <c r="A15" s="235"/>
      <c r="B15" s="246"/>
      <c r="C15" s="235"/>
      <c r="D15" s="235"/>
      <c r="E15" s="245"/>
      <c r="F15" s="236"/>
      <c r="G15" s="244"/>
      <c r="H15" s="244"/>
    </row>
    <row r="16" spans="1:8" ht="21">
      <c r="A16" s="247"/>
      <c r="B16" s="248"/>
      <c r="C16" s="247"/>
      <c r="D16" s="247"/>
      <c r="E16" s="249"/>
      <c r="F16" s="250"/>
      <c r="G16" s="251"/>
      <c r="H16" s="251"/>
    </row>
    <row r="17" spans="1:8" ht="21">
      <c r="A17" s="383" t="s">
        <v>38</v>
      </c>
      <c r="B17" s="384"/>
      <c r="C17" s="252">
        <v>0</v>
      </c>
      <c r="D17" s="253" t="s">
        <v>178</v>
      </c>
      <c r="E17" s="254"/>
      <c r="F17" s="255"/>
      <c r="G17" s="255"/>
      <c r="H17" s="256"/>
    </row>
    <row r="18" spans="1:8" ht="14.25" customHeight="1"/>
    <row r="27" spans="1:8" ht="30.75">
      <c r="A27" s="385" t="s">
        <v>179</v>
      </c>
      <c r="B27" s="385"/>
      <c r="C27" s="385"/>
      <c r="D27" s="385"/>
      <c r="E27" s="385"/>
      <c r="F27" s="385"/>
      <c r="G27" s="385"/>
      <c r="H27" s="385"/>
    </row>
    <row r="28" spans="1:8" ht="23.25">
      <c r="A28" s="377" t="s">
        <v>173</v>
      </c>
      <c r="B28" s="377"/>
      <c r="C28" s="377"/>
      <c r="D28" s="377"/>
      <c r="E28" s="377"/>
      <c r="F28" s="377"/>
      <c r="G28" s="377"/>
      <c r="H28" s="377"/>
    </row>
    <row r="29" spans="1:8" ht="23.25">
      <c r="A29" s="377" t="s">
        <v>174</v>
      </c>
      <c r="B29" s="377"/>
      <c r="C29" s="377"/>
      <c r="D29" s="377"/>
      <c r="E29" s="377"/>
      <c r="F29" s="377"/>
      <c r="G29" s="377"/>
      <c r="H29" s="377"/>
    </row>
    <row r="30" spans="1:8" ht="23.25">
      <c r="A30" s="377" t="s">
        <v>265</v>
      </c>
      <c r="B30" s="377"/>
      <c r="C30" s="377"/>
      <c r="D30" s="377"/>
      <c r="E30" s="377"/>
      <c r="F30" s="377"/>
      <c r="G30" s="377"/>
      <c r="H30" s="377"/>
    </row>
    <row r="31" spans="1:8" ht="21">
      <c r="A31" s="221"/>
      <c r="B31" s="221"/>
      <c r="C31" s="221"/>
      <c r="D31" s="221"/>
      <c r="E31" s="221"/>
      <c r="F31" s="221"/>
    </row>
    <row r="32" spans="1:8" ht="21">
      <c r="A32" s="222" t="s">
        <v>0</v>
      </c>
      <c r="B32" s="378" t="s">
        <v>8</v>
      </c>
      <c r="C32" s="223" t="s">
        <v>3</v>
      </c>
      <c r="D32" s="381" t="s">
        <v>175</v>
      </c>
      <c r="E32" s="381"/>
      <c r="F32" s="222" t="s">
        <v>176</v>
      </c>
      <c r="G32" s="224" t="s">
        <v>177</v>
      </c>
      <c r="H32" s="224" t="s">
        <v>1</v>
      </c>
    </row>
    <row r="33" spans="1:8" ht="21">
      <c r="A33" s="225" t="s">
        <v>2</v>
      </c>
      <c r="B33" s="379"/>
      <c r="C33" s="226" t="s">
        <v>4</v>
      </c>
      <c r="D33" s="382"/>
      <c r="E33" s="382"/>
      <c r="F33" s="225" t="s">
        <v>3</v>
      </c>
      <c r="G33" s="227" t="s">
        <v>105</v>
      </c>
      <c r="H33" s="227"/>
    </row>
    <row r="34" spans="1:8" ht="21">
      <c r="A34" s="228"/>
      <c r="B34" s="380"/>
      <c r="C34" s="229"/>
      <c r="D34" s="228" t="s">
        <v>5</v>
      </c>
      <c r="E34" s="229" t="s">
        <v>7</v>
      </c>
      <c r="F34" s="228"/>
      <c r="G34" s="230"/>
      <c r="H34" s="231"/>
    </row>
    <row r="35" spans="1:8" ht="21">
      <c r="A35" s="235">
        <v>1</v>
      </c>
      <c r="B35" s="233" t="s">
        <v>180</v>
      </c>
      <c r="C35" s="234">
        <v>124</v>
      </c>
      <c r="D35" s="235" t="s">
        <v>108</v>
      </c>
      <c r="E35" s="236">
        <v>60150</v>
      </c>
      <c r="F35" s="257" t="s">
        <v>264</v>
      </c>
      <c r="G35" s="258" t="s">
        <v>181</v>
      </c>
      <c r="H35" s="241"/>
    </row>
    <row r="36" spans="1:8" ht="21">
      <c r="A36" s="235">
        <v>2</v>
      </c>
      <c r="B36" s="233" t="s">
        <v>182</v>
      </c>
      <c r="C36" s="234">
        <v>999</v>
      </c>
      <c r="D36" s="235" t="s">
        <v>9</v>
      </c>
      <c r="E36" s="236">
        <v>55120</v>
      </c>
      <c r="F36" s="257" t="s">
        <v>264</v>
      </c>
      <c r="G36" s="258" t="s">
        <v>181</v>
      </c>
      <c r="H36" s="241"/>
    </row>
    <row r="37" spans="1:8" ht="21">
      <c r="A37" s="235">
        <v>3</v>
      </c>
      <c r="B37" s="233" t="s">
        <v>183</v>
      </c>
      <c r="C37" s="234">
        <v>3438</v>
      </c>
      <c r="D37" s="235" t="s">
        <v>11</v>
      </c>
      <c r="E37" s="236">
        <v>38620</v>
      </c>
      <c r="F37" s="257" t="s">
        <v>264</v>
      </c>
      <c r="G37" s="258" t="s">
        <v>184</v>
      </c>
      <c r="H37" s="241"/>
    </row>
    <row r="38" spans="1:8" ht="21">
      <c r="A38" s="235"/>
      <c r="B38" s="242"/>
      <c r="C38" s="235"/>
      <c r="D38" s="243"/>
      <c r="E38" s="236"/>
      <c r="F38" s="236"/>
      <c r="G38" s="244"/>
      <c r="H38" s="244"/>
    </row>
    <row r="39" spans="1:8" ht="21">
      <c r="A39" s="235"/>
      <c r="B39" s="242"/>
      <c r="C39" s="235"/>
      <c r="D39" s="243"/>
      <c r="E39" s="236"/>
      <c r="F39" s="236"/>
      <c r="G39" s="244"/>
      <c r="H39" s="244"/>
    </row>
    <row r="40" spans="1:8" ht="21">
      <c r="A40" s="235"/>
      <c r="B40" s="246"/>
      <c r="C40" s="235"/>
      <c r="D40" s="235"/>
      <c r="E40" s="245"/>
      <c r="F40" s="236"/>
      <c r="G40" s="244"/>
      <c r="H40" s="244"/>
    </row>
    <row r="41" spans="1:8" ht="21">
      <c r="A41" s="235"/>
      <c r="B41" s="246"/>
      <c r="C41" s="235"/>
      <c r="D41" s="235"/>
      <c r="E41" s="249"/>
      <c r="F41" s="250"/>
      <c r="G41" s="251"/>
      <c r="H41" s="251"/>
    </row>
    <row r="42" spans="1:8" ht="21">
      <c r="A42" s="383" t="s">
        <v>38</v>
      </c>
      <c r="B42" s="384"/>
      <c r="C42" s="252">
        <v>3</v>
      </c>
      <c r="D42" s="253" t="s">
        <v>178</v>
      </c>
      <c r="E42" s="254"/>
      <c r="F42" s="255"/>
      <c r="G42" s="255"/>
      <c r="H42" s="256"/>
    </row>
  </sheetData>
  <mergeCells count="14">
    <mergeCell ref="A42:B42"/>
    <mergeCell ref="A17:B17"/>
    <mergeCell ref="A27:H27"/>
    <mergeCell ref="A28:H28"/>
    <mergeCell ref="A29:H29"/>
    <mergeCell ref="A30:H30"/>
    <mergeCell ref="B32:B34"/>
    <mergeCell ref="D32:E33"/>
    <mergeCell ref="A1:H1"/>
    <mergeCell ref="A2:H2"/>
    <mergeCell ref="A3:H3"/>
    <mergeCell ref="A4:H4"/>
    <mergeCell ref="B6:B8"/>
    <mergeCell ref="D6:E7"/>
  </mergeCells>
  <phoneticPr fontId="37" type="noConversion"/>
  <pageMargins left="0.7" right="0.7" top="0.75" bottom="0.75" header="0.3" footer="0.3"/>
  <pageSetup paperSize="9" orientation="landscape" r:id="rId1"/>
  <rowBreaks count="1" manualBreakCount="1">
    <brk id="26" max="16383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0000"/>
  </sheetPr>
  <dimension ref="A1:H40"/>
  <sheetViews>
    <sheetView view="pageBreakPreview" topLeftCell="A25" zoomScale="80" zoomScaleNormal="90" zoomScaleSheetLayoutView="80" workbookViewId="0">
      <selection activeCell="B48" sqref="B48"/>
    </sheetView>
  </sheetViews>
  <sheetFormatPr defaultColWidth="9" defaultRowHeight="15"/>
  <cols>
    <col min="1" max="1" width="6.42578125" style="220" customWidth="1"/>
    <col min="2" max="2" width="37.42578125" style="220" customWidth="1"/>
    <col min="3" max="3" width="8.85546875" style="220" customWidth="1"/>
    <col min="4" max="4" width="10.5703125" style="220" customWidth="1"/>
    <col min="5" max="5" width="11.28515625" style="220" customWidth="1"/>
    <col min="6" max="6" width="19.7109375" style="220" customWidth="1"/>
    <col min="7" max="7" width="20.42578125" style="220" bestFit="1" customWidth="1"/>
    <col min="8" max="8" width="13.140625" style="220" customWidth="1"/>
    <col min="9" max="16384" width="9" style="220"/>
  </cols>
  <sheetData>
    <row r="1" spans="1:8" ht="23.25" customHeight="1">
      <c r="A1" s="376"/>
      <c r="B1" s="376"/>
      <c r="C1" s="376"/>
      <c r="D1" s="376"/>
      <c r="E1" s="376"/>
      <c r="F1" s="376"/>
      <c r="G1" s="376"/>
      <c r="H1" s="376"/>
    </row>
    <row r="2" spans="1:8" ht="23.25">
      <c r="A2" s="377" t="s">
        <v>185</v>
      </c>
      <c r="B2" s="377"/>
      <c r="C2" s="377"/>
      <c r="D2" s="377"/>
      <c r="E2" s="377"/>
      <c r="F2" s="377"/>
      <c r="G2" s="377"/>
      <c r="H2" s="377"/>
    </row>
    <row r="3" spans="1:8" ht="23.25">
      <c r="A3" s="377" t="s">
        <v>174</v>
      </c>
      <c r="B3" s="377"/>
      <c r="C3" s="377"/>
      <c r="D3" s="377"/>
      <c r="E3" s="377"/>
      <c r="F3" s="377"/>
      <c r="G3" s="377"/>
      <c r="H3" s="377"/>
    </row>
    <row r="4" spans="1:8" ht="23.25">
      <c r="A4" s="377" t="s">
        <v>265</v>
      </c>
      <c r="B4" s="377"/>
      <c r="C4" s="377"/>
      <c r="D4" s="377"/>
      <c r="E4" s="377"/>
      <c r="F4" s="377"/>
      <c r="G4" s="377"/>
      <c r="H4" s="377"/>
    </row>
    <row r="5" spans="1:8" ht="21">
      <c r="A5" s="221"/>
      <c r="B5" s="221"/>
      <c r="C5" s="221"/>
      <c r="D5" s="221"/>
      <c r="E5" s="221"/>
      <c r="F5" s="221"/>
    </row>
    <row r="6" spans="1:8" ht="21">
      <c r="A6" s="222" t="s">
        <v>0</v>
      </c>
      <c r="B6" s="378" t="s">
        <v>8</v>
      </c>
      <c r="C6" s="223" t="s">
        <v>3</v>
      </c>
      <c r="D6" s="381" t="s">
        <v>175</v>
      </c>
      <c r="E6" s="381"/>
      <c r="F6" s="222" t="s">
        <v>176</v>
      </c>
      <c r="G6" s="224" t="s">
        <v>177</v>
      </c>
      <c r="H6" s="224" t="s">
        <v>1</v>
      </c>
    </row>
    <row r="7" spans="1:8" ht="21">
      <c r="A7" s="225" t="s">
        <v>2</v>
      </c>
      <c r="B7" s="379"/>
      <c r="C7" s="226" t="s">
        <v>4</v>
      </c>
      <c r="D7" s="382"/>
      <c r="E7" s="382"/>
      <c r="F7" s="225" t="s">
        <v>3</v>
      </c>
      <c r="G7" s="227" t="s">
        <v>105</v>
      </c>
      <c r="H7" s="227"/>
    </row>
    <row r="8" spans="1:8" ht="21">
      <c r="A8" s="228"/>
      <c r="B8" s="380"/>
      <c r="C8" s="229"/>
      <c r="D8" s="228" t="s">
        <v>5</v>
      </c>
      <c r="E8" s="229" t="s">
        <v>7</v>
      </c>
      <c r="F8" s="228"/>
      <c r="G8" s="230"/>
      <c r="H8" s="231"/>
    </row>
    <row r="9" spans="1:8" ht="21">
      <c r="A9" s="232"/>
      <c r="B9" s="233"/>
      <c r="C9" s="234"/>
      <c r="D9" s="235"/>
      <c r="E9" s="236"/>
      <c r="F9" s="237"/>
      <c r="G9" s="238"/>
      <c r="H9" s="239"/>
    </row>
    <row r="10" spans="1:8" ht="21">
      <c r="A10" s="235"/>
      <c r="B10" s="233"/>
      <c r="C10" s="234"/>
      <c r="D10" s="235"/>
      <c r="E10" s="236"/>
      <c r="F10" s="236"/>
      <c r="G10" s="240"/>
      <c r="H10" s="241"/>
    </row>
    <row r="11" spans="1:8" ht="21">
      <c r="A11" s="235"/>
      <c r="B11" s="242"/>
      <c r="C11" s="235"/>
      <c r="D11" s="243"/>
      <c r="E11" s="236"/>
      <c r="F11" s="236"/>
      <c r="G11" s="244"/>
      <c r="H11" s="244"/>
    </row>
    <row r="12" spans="1:8" ht="21">
      <c r="A12" s="235"/>
      <c r="B12" s="233"/>
      <c r="C12" s="235"/>
      <c r="D12" s="235"/>
      <c r="E12" s="245"/>
      <c r="F12" s="236"/>
      <c r="G12" s="244"/>
      <c r="H12" s="244"/>
    </row>
    <row r="13" spans="1:8" ht="21">
      <c r="A13" s="235"/>
      <c r="B13" s="246"/>
      <c r="C13" s="235"/>
      <c r="D13" s="235"/>
      <c r="E13" s="245"/>
      <c r="F13" s="236"/>
      <c r="G13" s="244"/>
      <c r="H13" s="244"/>
    </row>
    <row r="14" spans="1:8" ht="21">
      <c r="A14" s="235"/>
      <c r="B14" s="246"/>
      <c r="C14" s="235"/>
      <c r="D14" s="235"/>
      <c r="E14" s="245"/>
      <c r="F14" s="236"/>
      <c r="G14" s="244"/>
      <c r="H14" s="244"/>
    </row>
    <row r="15" spans="1:8" ht="21">
      <c r="A15" s="235"/>
      <c r="B15" s="246"/>
      <c r="C15" s="235"/>
      <c r="D15" s="235"/>
      <c r="E15" s="245"/>
      <c r="F15" s="236"/>
      <c r="G15" s="244"/>
      <c r="H15" s="244"/>
    </row>
    <row r="16" spans="1:8" ht="21">
      <c r="A16" s="383" t="s">
        <v>38</v>
      </c>
      <c r="B16" s="384"/>
      <c r="C16" s="252">
        <v>0</v>
      </c>
      <c r="D16" s="253" t="s">
        <v>178</v>
      </c>
      <c r="E16" s="254"/>
      <c r="F16" s="255"/>
      <c r="G16" s="255"/>
      <c r="H16" s="256"/>
    </row>
    <row r="17" spans="1:8" ht="21">
      <c r="A17" s="260"/>
      <c r="B17" s="260"/>
      <c r="C17" s="260"/>
      <c r="D17" s="261"/>
    </row>
    <row r="18" spans="1:8" ht="21">
      <c r="A18" s="260"/>
      <c r="B18" s="260"/>
      <c r="C18" s="260"/>
      <c r="D18" s="261"/>
    </row>
    <row r="19" spans="1:8" ht="21">
      <c r="A19" s="260"/>
      <c r="B19" s="260"/>
      <c r="C19" s="260"/>
      <c r="D19" s="261"/>
    </row>
    <row r="20" spans="1:8" ht="21">
      <c r="A20" s="260"/>
      <c r="B20" s="260"/>
      <c r="C20" s="260"/>
      <c r="D20" s="261"/>
    </row>
    <row r="25" spans="1:8" ht="30.75">
      <c r="A25" s="385" t="s">
        <v>179</v>
      </c>
      <c r="B25" s="385"/>
      <c r="C25" s="385"/>
      <c r="D25" s="385"/>
      <c r="E25" s="385"/>
      <c r="F25" s="385"/>
      <c r="G25" s="385"/>
      <c r="H25" s="385"/>
    </row>
    <row r="26" spans="1:8" ht="23.25">
      <c r="A26" s="377" t="s">
        <v>185</v>
      </c>
      <c r="B26" s="377"/>
      <c r="C26" s="377"/>
      <c r="D26" s="377"/>
      <c r="E26" s="377"/>
      <c r="F26" s="377"/>
      <c r="G26" s="377"/>
      <c r="H26" s="377"/>
    </row>
    <row r="27" spans="1:8" ht="23.25">
      <c r="A27" s="377" t="s">
        <v>174</v>
      </c>
      <c r="B27" s="377"/>
      <c r="C27" s="377"/>
      <c r="D27" s="377"/>
      <c r="E27" s="377"/>
      <c r="F27" s="377"/>
      <c r="G27" s="377"/>
      <c r="H27" s="377"/>
    </row>
    <row r="28" spans="1:8" ht="23.25">
      <c r="A28" s="377" t="s">
        <v>265</v>
      </c>
      <c r="B28" s="377"/>
      <c r="C28" s="377"/>
      <c r="D28" s="377"/>
      <c r="E28" s="377"/>
      <c r="F28" s="377"/>
      <c r="G28" s="377"/>
      <c r="H28" s="377"/>
    </row>
    <row r="29" spans="1:8" ht="21">
      <c r="A29" s="221"/>
      <c r="B29" s="221"/>
      <c r="C29" s="221"/>
      <c r="D29" s="221"/>
      <c r="E29" s="221"/>
      <c r="F29" s="221"/>
    </row>
    <row r="30" spans="1:8" ht="21">
      <c r="A30" s="222" t="s">
        <v>0</v>
      </c>
      <c r="B30" s="378" t="s">
        <v>8</v>
      </c>
      <c r="C30" s="223" t="s">
        <v>3</v>
      </c>
      <c r="D30" s="381" t="s">
        <v>175</v>
      </c>
      <c r="E30" s="381"/>
      <c r="F30" s="222" t="s">
        <v>176</v>
      </c>
      <c r="G30" s="224" t="s">
        <v>177</v>
      </c>
      <c r="H30" s="224" t="s">
        <v>1</v>
      </c>
    </row>
    <row r="31" spans="1:8" ht="21">
      <c r="A31" s="225" t="s">
        <v>2</v>
      </c>
      <c r="B31" s="379"/>
      <c r="C31" s="226" t="s">
        <v>4</v>
      </c>
      <c r="D31" s="382"/>
      <c r="E31" s="382"/>
      <c r="F31" s="225" t="s">
        <v>3</v>
      </c>
      <c r="G31" s="227" t="s">
        <v>105</v>
      </c>
      <c r="H31" s="227"/>
    </row>
    <row r="32" spans="1:8" ht="21">
      <c r="A32" s="228"/>
      <c r="B32" s="380"/>
      <c r="C32" s="229"/>
      <c r="D32" s="228" t="s">
        <v>5</v>
      </c>
      <c r="E32" s="229" t="s">
        <v>7</v>
      </c>
      <c r="F32" s="228"/>
      <c r="G32" s="230"/>
      <c r="H32" s="231"/>
    </row>
    <row r="33" spans="1:8" ht="21">
      <c r="A33" s="235">
        <v>1</v>
      </c>
      <c r="B33" s="233" t="s">
        <v>186</v>
      </c>
      <c r="C33" s="234">
        <v>56874</v>
      </c>
      <c r="D33" s="235" t="s">
        <v>108</v>
      </c>
      <c r="E33" s="236">
        <v>60150</v>
      </c>
      <c r="F33" s="257" t="s">
        <v>264</v>
      </c>
      <c r="G33" s="258" t="s">
        <v>181</v>
      </c>
      <c r="H33" s="241"/>
    </row>
    <row r="34" spans="1:8" ht="21">
      <c r="A34" s="235">
        <v>2</v>
      </c>
      <c r="B34" s="233" t="s">
        <v>187</v>
      </c>
      <c r="C34" s="234">
        <v>3894</v>
      </c>
      <c r="D34" s="235" t="s">
        <v>11</v>
      </c>
      <c r="E34" s="236">
        <v>38620</v>
      </c>
      <c r="F34" s="257" t="s">
        <v>264</v>
      </c>
      <c r="G34" s="258" t="s">
        <v>181</v>
      </c>
      <c r="H34" s="241"/>
    </row>
    <row r="35" spans="1:8" ht="21">
      <c r="A35" s="235">
        <v>3</v>
      </c>
      <c r="B35" s="233" t="s">
        <v>188</v>
      </c>
      <c r="C35" s="234">
        <v>934</v>
      </c>
      <c r="D35" s="235" t="s">
        <v>9</v>
      </c>
      <c r="E35" s="236">
        <v>58260</v>
      </c>
      <c r="F35" s="257" t="s">
        <v>264</v>
      </c>
      <c r="G35" s="258" t="s">
        <v>184</v>
      </c>
      <c r="H35" s="241"/>
    </row>
    <row r="36" spans="1:8" ht="21">
      <c r="A36" s="235"/>
      <c r="B36" s="233"/>
      <c r="C36" s="235"/>
      <c r="D36" s="235"/>
      <c r="E36" s="245"/>
      <c r="F36" s="236"/>
      <c r="G36" s="244"/>
      <c r="H36" s="244"/>
    </row>
    <row r="37" spans="1:8" ht="21">
      <c r="A37" s="235"/>
      <c r="B37" s="246"/>
      <c r="C37" s="235"/>
      <c r="D37" s="235"/>
      <c r="E37" s="245"/>
      <c r="F37" s="236"/>
      <c r="G37" s="244"/>
      <c r="H37" s="244"/>
    </row>
    <row r="38" spans="1:8" ht="21">
      <c r="A38" s="235"/>
      <c r="B38" s="246"/>
      <c r="C38" s="235"/>
      <c r="D38" s="235"/>
      <c r="E38" s="245"/>
      <c r="F38" s="236"/>
      <c r="G38" s="244"/>
      <c r="H38" s="244"/>
    </row>
    <row r="39" spans="1:8" ht="21">
      <c r="A39" s="235"/>
      <c r="B39" s="246"/>
      <c r="C39" s="235"/>
      <c r="D39" s="235"/>
      <c r="E39" s="245"/>
      <c r="F39" s="236"/>
      <c r="G39" s="244"/>
      <c r="H39" s="244"/>
    </row>
    <row r="40" spans="1:8" ht="21">
      <c r="A40" s="383" t="s">
        <v>38</v>
      </c>
      <c r="B40" s="384"/>
      <c r="C40" s="252">
        <v>3</v>
      </c>
      <c r="D40" s="253" t="s">
        <v>178</v>
      </c>
      <c r="E40" s="254"/>
      <c r="F40" s="255"/>
      <c r="G40" s="255"/>
      <c r="H40" s="256"/>
    </row>
  </sheetData>
  <mergeCells count="14">
    <mergeCell ref="A40:B40"/>
    <mergeCell ref="A16:B16"/>
    <mergeCell ref="A25:H25"/>
    <mergeCell ref="A26:H26"/>
    <mergeCell ref="A27:H27"/>
    <mergeCell ref="A28:H28"/>
    <mergeCell ref="B30:B32"/>
    <mergeCell ref="D30:E31"/>
    <mergeCell ref="A1:H1"/>
    <mergeCell ref="A2:H2"/>
    <mergeCell ref="A3:H3"/>
    <mergeCell ref="A4:H4"/>
    <mergeCell ref="B6:B8"/>
    <mergeCell ref="D6:E7"/>
  </mergeCells>
  <printOptions horizontalCentered="1"/>
  <pageMargins left="0.7" right="0.7" top="0.75" bottom="0.75" header="0.3" footer="0.3"/>
  <pageSetup paperSize="9" orientation="landscape" r:id="rId1"/>
  <rowBreaks count="1" manualBreakCount="1">
    <brk id="24" max="16383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C000"/>
  </sheetPr>
  <dimension ref="A2:Q20"/>
  <sheetViews>
    <sheetView view="pageBreakPreview" zoomScaleNormal="115" zoomScaleSheetLayoutView="100" workbookViewId="0">
      <selection activeCell="C22" sqref="C22"/>
    </sheetView>
  </sheetViews>
  <sheetFormatPr defaultRowHeight="12.75"/>
  <cols>
    <col min="2" max="2" width="23.85546875" bestFit="1" customWidth="1"/>
    <col min="3" max="3" width="10.7109375" customWidth="1"/>
    <col min="4" max="4" width="11.7109375" customWidth="1"/>
    <col min="5" max="5" width="10.140625" customWidth="1"/>
    <col min="6" max="6" width="13.28515625" customWidth="1"/>
    <col min="7" max="7" width="14.85546875" bestFit="1" customWidth="1"/>
    <col min="8" max="8" width="9.5703125" customWidth="1"/>
    <col min="9" max="9" width="15.42578125" bestFit="1" customWidth="1"/>
    <col min="10" max="10" width="15.42578125" customWidth="1"/>
    <col min="11" max="12" width="10.42578125" bestFit="1" customWidth="1"/>
  </cols>
  <sheetData>
    <row r="2" spans="1:12" ht="21">
      <c r="A2" s="392" t="s">
        <v>279</v>
      </c>
      <c r="B2" s="392"/>
      <c r="C2" s="392"/>
      <c r="D2" s="392"/>
      <c r="E2" s="392"/>
      <c r="F2" s="392"/>
      <c r="G2" s="392"/>
      <c r="H2" s="392"/>
      <c r="I2" s="392"/>
      <c r="J2" s="392"/>
      <c r="K2" s="392"/>
      <c r="L2" s="392"/>
    </row>
    <row r="3" spans="1:12" ht="21">
      <c r="A3" s="392" t="s">
        <v>127</v>
      </c>
      <c r="B3" s="392"/>
      <c r="C3" s="392"/>
      <c r="D3" s="392"/>
      <c r="E3" s="392"/>
      <c r="F3" s="392"/>
      <c r="G3" s="392"/>
      <c r="H3" s="392"/>
      <c r="I3" s="392"/>
      <c r="J3" s="392"/>
      <c r="K3" s="392"/>
      <c r="L3" s="392"/>
    </row>
    <row r="4" spans="1:12" ht="21">
      <c r="A4" s="196"/>
      <c r="B4" s="196"/>
      <c r="C4" s="196"/>
      <c r="D4" s="196"/>
      <c r="E4" s="196"/>
      <c r="F4" s="196"/>
      <c r="G4" s="196"/>
      <c r="H4" s="196"/>
      <c r="I4" s="196"/>
      <c r="J4" s="196"/>
      <c r="K4" s="196"/>
      <c r="L4" s="196"/>
    </row>
    <row r="5" spans="1:12" ht="21">
      <c r="A5" s="389" t="s">
        <v>2</v>
      </c>
      <c r="B5" s="389" t="s">
        <v>128</v>
      </c>
      <c r="C5" s="197" t="s">
        <v>17</v>
      </c>
      <c r="D5" s="198" t="s">
        <v>129</v>
      </c>
      <c r="E5" s="389" t="s">
        <v>141</v>
      </c>
      <c r="F5" s="390"/>
      <c r="G5" s="390"/>
      <c r="H5" s="390"/>
      <c r="I5" s="390" t="s">
        <v>149</v>
      </c>
      <c r="J5" s="390"/>
      <c r="K5" s="390"/>
      <c r="L5" s="389" t="s">
        <v>1</v>
      </c>
    </row>
    <row r="6" spans="1:12" ht="21">
      <c r="A6" s="393"/>
      <c r="B6" s="393"/>
      <c r="C6" s="199" t="s">
        <v>130</v>
      </c>
      <c r="D6" s="214" t="s">
        <v>157</v>
      </c>
      <c r="E6" s="197" t="s">
        <v>159</v>
      </c>
      <c r="F6" s="218" t="s">
        <v>142</v>
      </c>
      <c r="G6" s="197" t="s">
        <v>143</v>
      </c>
      <c r="H6" s="197" t="s">
        <v>12</v>
      </c>
      <c r="I6" s="197" t="s">
        <v>152</v>
      </c>
      <c r="J6" s="197" t="s">
        <v>150</v>
      </c>
      <c r="K6" s="197" t="s">
        <v>12</v>
      </c>
      <c r="L6" s="393"/>
    </row>
    <row r="7" spans="1:12" ht="21">
      <c r="A7" s="393"/>
      <c r="B7" s="393"/>
      <c r="C7" s="199" t="s">
        <v>280</v>
      </c>
      <c r="D7" s="214" t="s">
        <v>158</v>
      </c>
      <c r="E7" s="199" t="s">
        <v>160</v>
      </c>
      <c r="F7" s="219" t="s">
        <v>144</v>
      </c>
      <c r="G7" s="199" t="s">
        <v>161</v>
      </c>
      <c r="H7" s="199" t="s">
        <v>165</v>
      </c>
      <c r="I7" s="199" t="s">
        <v>172</v>
      </c>
      <c r="J7" s="199" t="s">
        <v>156</v>
      </c>
      <c r="K7" s="199" t="s">
        <v>154</v>
      </c>
      <c r="L7" s="393"/>
    </row>
    <row r="8" spans="1:12" ht="21">
      <c r="A8" s="393"/>
      <c r="B8" s="393"/>
      <c r="C8" s="199" t="s">
        <v>132</v>
      </c>
      <c r="D8" s="214" t="s">
        <v>131</v>
      </c>
      <c r="E8" s="199" t="s">
        <v>148</v>
      </c>
      <c r="F8" s="219" t="s">
        <v>145</v>
      </c>
      <c r="G8" s="199" t="s">
        <v>146</v>
      </c>
      <c r="H8" s="199" t="s">
        <v>166</v>
      </c>
      <c r="I8" s="199" t="s">
        <v>153</v>
      </c>
      <c r="J8" s="199" t="s">
        <v>151</v>
      </c>
      <c r="K8" s="199" t="s">
        <v>155</v>
      </c>
      <c r="L8" s="393"/>
    </row>
    <row r="9" spans="1:12" ht="21">
      <c r="A9" s="393"/>
      <c r="B9" s="393"/>
      <c r="C9" s="199"/>
      <c r="D9" s="214"/>
      <c r="E9" s="199"/>
      <c r="F9" s="219"/>
      <c r="G9" s="199" t="s">
        <v>147</v>
      </c>
      <c r="H9" s="199"/>
      <c r="I9" s="199" t="s">
        <v>169</v>
      </c>
      <c r="J9" s="199"/>
      <c r="K9" s="199"/>
      <c r="L9" s="393"/>
    </row>
    <row r="10" spans="1:12" ht="21">
      <c r="A10" s="394"/>
      <c r="B10" s="394"/>
      <c r="C10" s="200"/>
      <c r="D10" s="215"/>
      <c r="E10" s="201" t="s">
        <v>133</v>
      </c>
      <c r="F10" s="201" t="s">
        <v>134</v>
      </c>
      <c r="G10" s="201" t="s">
        <v>135</v>
      </c>
      <c r="H10" s="217" t="s">
        <v>167</v>
      </c>
      <c r="I10" s="201" t="s">
        <v>136</v>
      </c>
      <c r="J10" s="201" t="s">
        <v>137</v>
      </c>
      <c r="K10" s="201" t="s">
        <v>168</v>
      </c>
      <c r="L10" s="394"/>
    </row>
    <row r="11" spans="1:12" ht="21">
      <c r="A11" s="202">
        <v>1</v>
      </c>
      <c r="B11" s="203" t="s">
        <v>138</v>
      </c>
      <c r="C11" s="204"/>
      <c r="D11" s="204"/>
      <c r="E11" s="216"/>
      <c r="F11" s="206"/>
      <c r="G11" s="207"/>
      <c r="H11" s="207"/>
      <c r="I11" s="206"/>
      <c r="J11" s="206"/>
      <c r="K11" s="207"/>
      <c r="L11" s="207"/>
    </row>
    <row r="12" spans="1:12" ht="21">
      <c r="A12" s="205">
        <v>2</v>
      </c>
      <c r="B12" s="206" t="s">
        <v>139</v>
      </c>
      <c r="C12" s="207"/>
      <c r="D12" s="207"/>
      <c r="E12" s="213"/>
      <c r="F12" s="206"/>
      <c r="G12" s="207"/>
      <c r="H12" s="207"/>
      <c r="I12" s="206"/>
      <c r="J12" s="206"/>
      <c r="K12" s="207"/>
      <c r="L12" s="207"/>
    </row>
    <row r="13" spans="1:12" ht="21">
      <c r="A13" s="208">
        <v>3</v>
      </c>
      <c r="B13" s="209" t="s">
        <v>140</v>
      </c>
      <c r="C13" s="210"/>
      <c r="D13" s="210"/>
      <c r="E13" s="205"/>
      <c r="F13" s="206"/>
      <c r="G13" s="207"/>
      <c r="H13" s="207"/>
      <c r="I13" s="206"/>
      <c r="J13" s="206"/>
      <c r="K13" s="207"/>
      <c r="L13" s="207"/>
    </row>
    <row r="14" spans="1:12" ht="21">
      <c r="A14" s="391" t="s">
        <v>12</v>
      </c>
      <c r="B14" s="391"/>
      <c r="C14" s="211"/>
      <c r="D14" s="211"/>
      <c r="E14" s="212"/>
      <c r="F14" s="212"/>
      <c r="G14" s="212"/>
      <c r="H14" s="212"/>
      <c r="I14" s="212"/>
      <c r="J14" s="212"/>
      <c r="K14" s="211"/>
      <c r="L14" s="211"/>
    </row>
    <row r="15" spans="1:12" ht="21">
      <c r="A15" s="387"/>
      <c r="B15" s="387"/>
      <c r="C15" s="387"/>
      <c r="D15" s="387"/>
      <c r="E15" s="387"/>
      <c r="F15" s="387"/>
      <c r="G15" s="387"/>
      <c r="H15" s="387"/>
      <c r="I15" s="387"/>
      <c r="J15" s="387"/>
      <c r="K15" s="387"/>
    </row>
    <row r="16" spans="1:12" ht="21">
      <c r="A16" s="386" t="s">
        <v>281</v>
      </c>
      <c r="B16" s="387"/>
      <c r="C16" s="387"/>
      <c r="D16" s="387"/>
      <c r="E16" s="387"/>
      <c r="F16" s="387"/>
      <c r="G16" s="387"/>
      <c r="H16" s="387"/>
      <c r="I16" s="387"/>
      <c r="J16" s="387"/>
      <c r="K16" s="387"/>
    </row>
    <row r="17" spans="1:17" ht="21">
      <c r="A17" s="388" t="s">
        <v>171</v>
      </c>
      <c r="B17" s="388"/>
      <c r="C17" s="388"/>
      <c r="D17" s="388"/>
      <c r="E17" s="388"/>
      <c r="F17" s="388"/>
      <c r="G17" s="388"/>
      <c r="H17" s="388"/>
      <c r="I17" s="388"/>
      <c r="J17" s="388"/>
      <c r="K17" s="388"/>
    </row>
    <row r="18" spans="1:17" ht="21">
      <c r="A18" s="388" t="s">
        <v>162</v>
      </c>
      <c r="B18" s="388"/>
      <c r="C18" s="388"/>
      <c r="D18" s="388"/>
      <c r="E18" s="388"/>
      <c r="F18" s="388"/>
      <c r="G18" s="388"/>
      <c r="H18" s="388"/>
      <c r="I18" s="388"/>
      <c r="J18" s="388"/>
      <c r="K18" s="388"/>
      <c r="Q18" s="259"/>
    </row>
    <row r="19" spans="1:17" ht="21">
      <c r="A19" s="388" t="s">
        <v>163</v>
      </c>
      <c r="B19" s="388"/>
      <c r="C19" s="388"/>
      <c r="D19" s="388"/>
      <c r="E19" s="388"/>
      <c r="F19" s="388"/>
      <c r="G19" s="388"/>
      <c r="H19" s="388"/>
      <c r="I19" s="388"/>
      <c r="J19" s="388"/>
      <c r="K19" s="388"/>
    </row>
    <row r="20" spans="1:17" ht="21">
      <c r="A20" s="388" t="s">
        <v>164</v>
      </c>
      <c r="B20" s="388"/>
      <c r="C20" s="388"/>
      <c r="D20" s="388"/>
      <c r="E20" s="388"/>
      <c r="F20" s="388"/>
      <c r="G20" s="388"/>
      <c r="H20" s="388"/>
      <c r="I20" s="388"/>
      <c r="J20" s="388"/>
      <c r="K20" s="388"/>
    </row>
  </sheetData>
  <mergeCells count="14">
    <mergeCell ref="A2:L2"/>
    <mergeCell ref="A3:L3"/>
    <mergeCell ref="L5:L10"/>
    <mergeCell ref="A5:A10"/>
    <mergeCell ref="B5:B10"/>
    <mergeCell ref="A16:K16"/>
    <mergeCell ref="A19:K19"/>
    <mergeCell ref="A20:K20"/>
    <mergeCell ref="E5:H5"/>
    <mergeCell ref="I5:K5"/>
    <mergeCell ref="A14:B14"/>
    <mergeCell ref="A17:K17"/>
    <mergeCell ref="A18:K18"/>
    <mergeCell ref="A15:K15"/>
  </mergeCells>
  <pageMargins left="0.7" right="0.7" top="0.75" bottom="0.75" header="0.3" footer="0.3"/>
  <pageSetup paperSize="9" scale="8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8</vt:i4>
      </vt:variant>
    </vt:vector>
  </HeadingPairs>
  <TitlesOfParts>
    <vt:vector size="19" baseType="lpstr">
      <vt:lpstr>แนวปฏิบัติ</vt:lpstr>
      <vt:lpstr>ตัวอย่างคปร.รวม</vt:lpstr>
      <vt:lpstr>แบบคปร.รวม</vt:lpstr>
      <vt:lpstr>แบบ คปร.เพิ่ม</vt:lpstr>
      <vt:lpstr>แบบ คปร.เกลี่ย</vt:lpstr>
      <vt:lpstr>ปริมาณงาน</vt:lpstr>
      <vt:lpstr>แบบส่งคืน ผบ.</vt:lpstr>
      <vt:lpstr>แบบส่งคืน ครู</vt:lpstr>
      <vt:lpstr>บัญชีสรุป</vt:lpstr>
      <vt:lpstr>Sheet1</vt:lpstr>
      <vt:lpstr>ปริมาณงานสถานศึกษา</vt:lpstr>
      <vt:lpstr>'แบบ คปร.เกลี่ย'!Print_Area</vt:lpstr>
      <vt:lpstr>'แบบ คปร.เพิ่ม'!Print_Area</vt:lpstr>
      <vt:lpstr>แบบคปร.รวม!Print_Area</vt:lpstr>
      <vt:lpstr>'แบบส่งคืน ครู'!Print_Area</vt:lpstr>
      <vt:lpstr>'แบบส่งคืน ผบ.'!Print_Area</vt:lpstr>
      <vt:lpstr>บัญชีสรุป!Print_Area</vt:lpstr>
      <vt:lpstr>ปริมาณงาน!Print_Area</vt:lpstr>
      <vt:lpstr>แนวปฏิบัติ!Print_Titles</vt:lpstr>
    </vt:vector>
  </TitlesOfParts>
  <Company>OBEC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data centre</dc:creator>
  <cp:lastModifiedBy>Lenovo</cp:lastModifiedBy>
  <cp:lastPrinted>2023-09-05T04:05:42Z</cp:lastPrinted>
  <dcterms:created xsi:type="dcterms:W3CDTF">2009-05-21T08:39:53Z</dcterms:created>
  <dcterms:modified xsi:type="dcterms:W3CDTF">2023-09-05T04:06:47Z</dcterms:modified>
</cp:coreProperties>
</file>