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 แนวปฏิบัติประจำปี\แนวปฏิบัติ 67\"/>
    </mc:Choice>
  </mc:AlternateContent>
  <xr:revisionPtr revIDLastSave="0" documentId="13_ncr:1_{5A4709F9-F419-4229-A470-E22705A12B38}" xr6:coauthVersionLast="47" xr6:coauthVersionMax="47" xr10:uidLastSave="{00000000-0000-0000-0000-000000000000}"/>
  <bookViews>
    <workbookView xWindow="-120" yWindow="-120" windowWidth="29040" windowHeight="15840" tabRatio="781" activeTab="1" xr2:uid="{00000000-000D-0000-FFFF-FFFF00000000}"/>
  </bookViews>
  <sheets>
    <sheet name="ขั้นวิ่ง" sheetId="19" r:id="rId1"/>
    <sheet name="ทะเบียน" sheetId="14" r:id="rId2"/>
    <sheet name="ยุบเลิก" sheetId="18" r:id="rId3"/>
  </sheets>
  <definedNames>
    <definedName name="_xlnm._FilterDatabase" localSheetId="1" hidden="1">ทะเบียน!$A$6:$AU$20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14" l="1"/>
  <c r="X17" i="14"/>
  <c r="X18" i="14" s="1"/>
  <c r="AC17" i="14"/>
  <c r="AC18" i="14" s="1"/>
  <c r="T17" i="14"/>
  <c r="T18" i="14" s="1"/>
  <c r="U11" i="14" l="1"/>
  <c r="U8" i="14"/>
  <c r="U12" i="14"/>
  <c r="U14" i="14"/>
  <c r="U9" i="14"/>
  <c r="Q10" i="14"/>
  <c r="Q11" i="14"/>
  <c r="Q13" i="14"/>
  <c r="S13" i="14" s="1"/>
  <c r="Q8" i="14"/>
  <c r="Q12" i="14"/>
  <c r="Q14" i="14"/>
  <c r="S14" i="14" s="1"/>
  <c r="Q15" i="14"/>
  <c r="Q9" i="14"/>
  <c r="E206" i="19"/>
  <c r="E205" i="19"/>
  <c r="E204" i="19"/>
  <c r="E203" i="19"/>
  <c r="E202" i="19"/>
  <c r="E201" i="19"/>
  <c r="E200" i="19"/>
  <c r="E199" i="19"/>
  <c r="E198" i="19"/>
  <c r="E197" i="19"/>
  <c r="E196" i="19"/>
  <c r="E195" i="19"/>
  <c r="E194" i="19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E2" i="19"/>
  <c r="S11" i="14" l="1"/>
  <c r="S10" i="14"/>
  <c r="S9" i="14"/>
  <c r="W9" i="14"/>
  <c r="S15" i="14"/>
  <c r="W14" i="14"/>
  <c r="W12" i="14"/>
  <c r="S12" i="14"/>
  <c r="W8" i="14"/>
  <c r="S8" i="14"/>
  <c r="W11" i="14"/>
  <c r="Z12" i="14"/>
  <c r="Z8" i="14" l="1"/>
  <c r="Z9" i="14"/>
  <c r="Z11" i="14"/>
  <c r="Z14" i="14"/>
  <c r="E20" i="18"/>
  <c r="E21" i="18" s="1"/>
  <c r="Z17" i="14" l="1"/>
  <c r="Z18" i="14" s="1"/>
  <c r="X19" i="14" s="1"/>
</calcChain>
</file>

<file path=xl/sharedStrings.xml><?xml version="1.0" encoding="utf-8"?>
<sst xmlns="http://schemas.openxmlformats.org/spreadsheetml/2006/main" count="360" uniqueCount="98">
  <si>
    <t>ขั้น</t>
  </si>
  <si>
    <t>จำนวน</t>
  </si>
  <si>
    <t>ขอถือจ่ายปีนี้</t>
  </si>
  <si>
    <t>หมายเหตุ</t>
  </si>
  <si>
    <t>โรงเรียน</t>
  </si>
  <si>
    <t>ลำดับที่</t>
  </si>
  <si>
    <t>ตำแหน่ง</t>
  </si>
  <si>
    <t>ตำแหน่งเลขที่</t>
  </si>
  <si>
    <t>เงิน</t>
  </si>
  <si>
    <t>อัตราค่าจ้าง</t>
  </si>
  <si>
    <t>รวมเดือนละ</t>
  </si>
  <si>
    <t>รวมปีละ</t>
  </si>
  <si>
    <t>พนักงานขับรถยนต์</t>
  </si>
  <si>
    <t>ที่</t>
  </si>
  <si>
    <t>ถือจ่ายปีที่แล้ว</t>
  </si>
  <si>
    <t>ค่าจ้าง</t>
  </si>
  <si>
    <t>ค่าตอบแทน</t>
  </si>
  <si>
    <t>เงินยุบ</t>
  </si>
  <si>
    <t>%</t>
  </si>
  <si>
    <t xml:space="preserve">บัญชีแสดงรายละเอียดตำแหน่งลูกจ้างประจำที่ยุบเลิก  </t>
  </si>
  <si>
    <t>ลำ</t>
  </si>
  <si>
    <t>ดับ</t>
  </si>
  <si>
    <t>ยุบเลิก</t>
  </si>
  <si>
    <t>พ.ค.ศ.</t>
  </si>
  <si>
    <t>พสร.</t>
  </si>
  <si>
    <t>ขั้นต่ำ-ขั้นสูง</t>
  </si>
  <si>
    <t>เลื่อนขั้น</t>
  </si>
  <si>
    <t>กรณีเกษียณ</t>
  </si>
  <si>
    <t>ระดับ</t>
  </si>
  <si>
    <t>กลุ่มงาน</t>
  </si>
  <si>
    <t>กลุ่มบัญชี</t>
  </si>
  <si>
    <t>เลขที่</t>
  </si>
  <si>
    <t>ช 2</t>
  </si>
  <si>
    <t>ช่าง</t>
  </si>
  <si>
    <t>สนับสนุน</t>
  </si>
  <si>
    <t>ช 3</t>
  </si>
  <si>
    <t>ช่างครุภัณฑ์</t>
  </si>
  <si>
    <t>กลุ่มที่ 1-2</t>
  </si>
  <si>
    <t xml:space="preserve">                  </t>
  </si>
  <si>
    <t>ตรวจสอบสมการ</t>
  </si>
  <si>
    <t>( 1 เดือน )</t>
  </si>
  <si>
    <t>( 1 ปี )</t>
  </si>
  <si>
    <t>ช่างปูน</t>
  </si>
  <si>
    <t>กลุ่มที่ 3</t>
  </si>
  <si>
    <t>สำนักงานเขตพื้นที่การศึกษา.......................................</t>
  </si>
  <si>
    <t>รวมทั้งสิ้น  …...  อัตรา</t>
  </si>
  <si>
    <t>11500-25670</t>
  </si>
  <si>
    <t>15000-34110</t>
  </si>
  <si>
    <t>กลุ่ม 2</t>
  </si>
  <si>
    <t>กลุ่ม 1</t>
  </si>
  <si>
    <t>ส 4</t>
  </si>
  <si>
    <t>ยุบเลิกตำแหน่งว่างระหว่างปี</t>
  </si>
  <si>
    <t>กลุ่ม</t>
  </si>
  <si>
    <t>ไม่เกินขั้น</t>
  </si>
  <si>
    <t>ค่าจ้างสูงขึ้นตามว27</t>
  </si>
  <si>
    <t>กลุ่ม 3</t>
  </si>
  <si>
    <t>คำนำหน้า</t>
  </si>
  <si>
    <t>ชื่อ</t>
  </si>
  <si>
    <t>สกุล</t>
  </si>
  <si>
    <t>นาย</t>
  </si>
  <si>
    <t>นาง</t>
  </si>
  <si>
    <t>นางสาว</t>
  </si>
  <si>
    <t>พนักงานธุรการ</t>
  </si>
  <si>
    <t>(ตัวอย่างบางส่วน)</t>
  </si>
  <si>
    <t>ทะเบียนควบคุมบัญชีถือจ่ายค่าจ้างลูกจ้างประจำ  สพป./สพม. .................</t>
  </si>
  <si>
    <t>.............</t>
  </si>
  <si>
    <t>...............</t>
  </si>
  <si>
    <t>พื้นที่</t>
  </si>
  <si>
    <t>พิเศษ</t>
  </si>
  <si>
    <t>ช่างสี</t>
  </si>
  <si>
    <t>ใช้ 2 ช่องนี้วิ่งขั้น</t>
  </si>
  <si>
    <t xml:space="preserve"> =VLOOKUP(U7,ขั้นวิ่ง!$E$2:$F$206,2,FALSE)</t>
  </si>
  <si>
    <t xml:space="preserve"> =VLOOKUP(Q7,ขั้นวิ่ง!$E$2:$F$206,2,FALSE)</t>
  </si>
  <si>
    <t xml:space="preserve"> =R7&amp;"-"&amp;T7</t>
  </si>
  <si>
    <r>
      <t>ใน</t>
    </r>
    <r>
      <rPr>
        <u/>
        <sz val="16"/>
        <color rgb="FFC00000"/>
        <rFont val="Cordia New"/>
        <family val="2"/>
      </rPr>
      <t>ช่องขั้น</t>
    </r>
    <r>
      <rPr>
        <sz val="16"/>
        <color rgb="FFC00000"/>
        <rFont val="Cordia New"/>
        <family val="2"/>
      </rPr>
      <t>เมื่อใส่สูตรแล้ว ติดค่า #N/A แสดงว่าเงินค่าจ้างผิด (อาจเงินผิดกลุ่ม ,ผิดขั้น) ให้กลับไปดูคำสั่งเลื่อนขั้นและบัญชีค่าจ้าง แล้วแก้ไขเงินให้ถูกต้อง ขั้นที่ใส่สูตรจะปรากฏ</t>
    </r>
  </si>
  <si>
    <t>ช่างไม้</t>
  </si>
  <si>
    <t>ช 4</t>
  </si>
  <si>
    <t>ส 2</t>
  </si>
  <si>
    <t>ห้วยต้อนวิทยา</t>
  </si>
  <si>
    <t>สุนทรวัฒนา</t>
  </si>
  <si>
    <t>โนนหว้านไพล</t>
  </si>
  <si>
    <t>บ้านห้วยยาง อ.คอนสวรรค์</t>
  </si>
  <si>
    <t>บ้านห้วยหว้า อ.หนองบัวแดง</t>
  </si>
  <si>
    <t>บ้านเขว้าศึกษา</t>
  </si>
  <si>
    <t>บ้านซับชมภู</t>
  </si>
  <si>
    <t>บ้านโนนผักหวาน</t>
  </si>
  <si>
    <t>ครูช่วยสอน</t>
  </si>
  <si>
    <t>ส 3</t>
  </si>
  <si>
    <t>กลุ่มที่ 2-3</t>
  </si>
  <si>
    <t>เงินเลื่อน</t>
  </si>
  <si>
    <t>ถือจ่ายปีนี้ = ถือจ่ายปีที่แล้ว - เงินยุบ + เงินเลื่อนค่าจ้าง</t>
  </si>
  <si>
    <t>17500-36450</t>
  </si>
  <si>
    <t>ประจำปีงบประมาณ พ.ศ.2567</t>
  </si>
  <si>
    <t xml:space="preserve"> 1เม.ย.-30ก.ย.66</t>
  </si>
  <si>
    <t xml:space="preserve"> 1 ต.ค.66</t>
  </si>
  <si>
    <t>ยุบเลิกตำแหน่งว่างจากการเกษียณอายุราชการ ตั้งแต่ 1 ตุลาคม 2566</t>
  </si>
  <si>
    <t>เกษียณ 1 ต.ค.66</t>
  </si>
  <si>
    <t>ว่างระหว่างปี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</si>
</sst>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;;;"/>
    <numFmt numFmtId="166" formatCode="_(* #,##0.00000_);_(* \(#,##0.00000\);_(* &quot;-&quot;??_);_(@_)"/>
    <numFmt numFmtId="167" formatCode="0.00_)"/>
    <numFmt numFmtId="168" formatCode="0.0"/>
  </numFmts>
  <fonts count="88">
    <font>
      <sz val="15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8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5"/>
      <name val="Cordia New"/>
      <family val="2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22"/>
      <name val="AngsanaUPC"/>
      <family val="1"/>
    </font>
    <font>
      <sz val="14"/>
      <name val="CordiaUPC"/>
      <family val="2"/>
      <charset val="222"/>
    </font>
    <font>
      <sz val="16"/>
      <name val="Cordia New"/>
      <family val="2"/>
    </font>
    <font>
      <b/>
      <u/>
      <sz val="16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5"/>
      <name val="Cordia New"/>
      <family val="2"/>
    </font>
    <font>
      <sz val="11"/>
      <name val="Cordia New"/>
      <family val="2"/>
    </font>
    <font>
      <sz val="10"/>
      <name val="Cordia New"/>
      <family val="2"/>
    </font>
    <font>
      <sz val="14"/>
      <color rgb="FFFF000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rgb="FF00B050"/>
      <name val="Cordia New"/>
      <family val="2"/>
    </font>
    <font>
      <sz val="13"/>
      <color rgb="FFC00000"/>
      <name val="Cordia New"/>
      <family val="2"/>
    </font>
    <font>
      <b/>
      <sz val="18"/>
      <color rgb="FFC00000"/>
      <name val="Cordia New"/>
      <family val="2"/>
    </font>
    <font>
      <b/>
      <sz val="14"/>
      <color rgb="FFC00000"/>
      <name val="Cordia New"/>
      <family val="2"/>
    </font>
    <font>
      <sz val="14"/>
      <color theme="1"/>
      <name val="Cordia New"/>
      <family val="2"/>
    </font>
    <font>
      <sz val="14"/>
      <color rgb="FF7030A0"/>
      <name val="Cordia New"/>
      <family val="2"/>
    </font>
    <font>
      <b/>
      <sz val="14"/>
      <name val="Cordia New"/>
      <family val="2"/>
    </font>
    <font>
      <b/>
      <i/>
      <sz val="14"/>
      <name val="Cordia New"/>
      <family val="2"/>
    </font>
    <font>
      <b/>
      <i/>
      <sz val="14"/>
      <color rgb="FF7030A0"/>
      <name val="Cordia New"/>
      <family val="2"/>
    </font>
    <font>
      <b/>
      <i/>
      <sz val="14"/>
      <color rgb="FFC00000"/>
      <name val="Cordia New"/>
      <family val="2"/>
    </font>
    <font>
      <sz val="14"/>
      <color rgb="FF0070C0"/>
      <name val="Cordia New"/>
      <family val="2"/>
    </font>
    <font>
      <b/>
      <i/>
      <sz val="14"/>
      <color rgb="FF0070C0"/>
      <name val="Cordia New"/>
      <family val="2"/>
    </font>
    <font>
      <sz val="14"/>
      <color rgb="FFC00000"/>
      <name val="Cordia New"/>
      <family val="2"/>
    </font>
    <font>
      <sz val="16"/>
      <color rgb="FFC00000"/>
      <name val="Cordia New"/>
      <family val="2"/>
    </font>
    <font>
      <b/>
      <u/>
      <sz val="16"/>
      <color rgb="FFC00000"/>
      <name val="Cordia New"/>
      <family val="2"/>
    </font>
    <font>
      <u/>
      <sz val="16"/>
      <color rgb="FFC00000"/>
      <name val="Cordia New"/>
      <family val="2"/>
    </font>
    <font>
      <b/>
      <sz val="12"/>
      <color rgb="FFC00000"/>
      <name val="Cordia New"/>
      <family val="2"/>
    </font>
    <font>
      <b/>
      <sz val="14"/>
      <color rgb="FF0070C0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b/>
      <sz val="11"/>
      <name val="Cordia New"/>
      <family val="2"/>
    </font>
    <font>
      <b/>
      <sz val="11"/>
      <color rgb="FF0070C0"/>
      <name val="Cordia New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ordia New"/>
      <family val="2"/>
    </font>
    <font>
      <b/>
      <u/>
      <sz val="14"/>
      <name val="Cordia New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78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6" fillId="0" borderId="0"/>
    <xf numFmtId="165" fontId="2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28" fillId="0" borderId="0" applyProtection="0"/>
    <xf numFmtId="166" fontId="2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22" fillId="0" borderId="0" applyNumberFormat="0" applyFill="0" applyBorder="0" applyAlignment="0" applyProtection="0"/>
    <xf numFmtId="2" fontId="28" fillId="0" borderId="0" applyProtection="0"/>
    <xf numFmtId="0" fontId="13" fillId="4" borderId="0" applyNumberFormat="0" applyBorder="0" applyAlignment="0" applyProtection="0"/>
    <xf numFmtId="38" fontId="29" fillId="2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16" fillId="7" borderId="1" applyNumberFormat="0" applyAlignment="0" applyProtection="0"/>
    <xf numFmtId="10" fontId="29" fillId="23" borderId="6" applyNumberFormat="0" applyBorder="0" applyAlignment="0" applyProtection="0"/>
    <xf numFmtId="0" fontId="19" fillId="0" borderId="7" applyNumberFormat="0" applyFill="0" applyAlignment="0" applyProtection="0"/>
    <xf numFmtId="0" fontId="15" fillId="24" borderId="0" applyNumberFormat="0" applyBorder="0" applyAlignment="0" applyProtection="0"/>
    <xf numFmtId="37" fontId="32" fillId="0" borderId="0"/>
    <xf numFmtId="167" fontId="33" fillId="0" borderId="0"/>
    <xf numFmtId="0" fontId="3" fillId="25" borderId="8" applyNumberFormat="0" applyFont="0" applyAlignment="0" applyProtection="0"/>
    <xf numFmtId="0" fontId="8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17" fillId="20" borderId="9" applyNumberFormat="0" applyAlignment="0" applyProtection="0"/>
    <xf numFmtId="10" fontId="34" fillId="0" borderId="0" applyFont="0" applyFill="0" applyBorder="0" applyAlignment="0" applyProtection="0"/>
    <xf numFmtId="0" fontId="34" fillId="0" borderId="0">
      <alignment vertical="justify"/>
    </xf>
    <xf numFmtId="0" fontId="35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0" fontId="34" fillId="0" borderId="0">
      <alignment vertical="justify"/>
    </xf>
    <xf numFmtId="1" fontId="34" fillId="0" borderId="10" applyNumberFormat="0" applyFill="0" applyAlignment="0" applyProtection="0">
      <alignment horizontal="center" vertical="center"/>
    </xf>
    <xf numFmtId="0" fontId="26" fillId="0" borderId="11" applyAlignment="0">
      <alignment horizontal="centerContinuous"/>
    </xf>
    <xf numFmtId="0" fontId="9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36" fillId="0" borderId="13"/>
    <xf numFmtId="0" fontId="34" fillId="0" borderId="0">
      <alignment horizontal="centerContinuous" vertical="center"/>
    </xf>
    <xf numFmtId="0" fontId="35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Font="0" applyFill="0" applyBorder="0" applyAlignment="0" applyProtection="0"/>
    <xf numFmtId="9" fontId="37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8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57" fillId="0" borderId="12" applyNumberFormat="0" applyFill="0" applyAlignment="0" applyProtection="0"/>
    <xf numFmtId="0" fontId="56" fillId="24" borderId="0" applyNumberFormat="0" applyBorder="0" applyAlignment="0" applyProtection="0"/>
    <xf numFmtId="0" fontId="55" fillId="7" borderId="1" applyNumberForma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4" fillId="4" borderId="0" applyNumberFormat="0" applyBorder="0" applyAlignment="0" applyProtection="0"/>
    <xf numFmtId="0" fontId="53" fillId="0" borderId="7" applyNumberFormat="0" applyFill="0" applyAlignment="0" applyProtection="0"/>
    <xf numFmtId="0" fontId="52" fillId="21" borderId="2" applyNumberFormat="0" applyAlignment="0" applyProtection="0"/>
    <xf numFmtId="0" fontId="46" fillId="2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6" fillId="0" borderId="0" applyFont="0" applyFill="0" applyBorder="0" applyAlignment="0" applyProtection="0"/>
    <xf numFmtId="0" fontId="46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6" borderId="0" applyNumberFormat="0" applyBorder="0" applyAlignment="0" applyProtection="0"/>
    <xf numFmtId="0" fontId="48" fillId="20" borderId="1" applyNumberFormat="0" applyAlignment="0" applyProtection="0"/>
    <xf numFmtId="0" fontId="46" fillId="7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1" fontId="6" fillId="0" borderId="10" applyNumberFormat="0" applyFill="0" applyAlignment="0" applyProtection="0">
      <alignment horizontal="center" vertical="center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10" fontId="6" fillId="0" borderId="0" applyFont="0" applyFill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166" fontId="7" fillId="0" borderId="0"/>
    <xf numFmtId="0" fontId="46" fillId="8" borderId="0" applyNumberFormat="0" applyBorder="0" applyAlignment="0" applyProtection="0"/>
    <xf numFmtId="0" fontId="47" fillId="13" borderId="0" applyNumberFormat="0" applyBorder="0" applyAlignment="0" applyProtection="0"/>
    <xf numFmtId="0" fontId="46" fillId="9" borderId="0" applyNumberFormat="0" applyBorder="0" applyAlignment="0" applyProtection="0"/>
    <xf numFmtId="165" fontId="7" fillId="0" borderId="0"/>
    <xf numFmtId="0" fontId="47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5" borderId="0" applyNumberFormat="0" applyBorder="0" applyAlignment="0" applyProtection="0"/>
    <xf numFmtId="165" fontId="7" fillId="0" borderId="0"/>
    <xf numFmtId="0" fontId="47" fillId="14" borderId="0" applyNumberFormat="0" applyBorder="0" applyAlignment="0" applyProtection="0"/>
    <xf numFmtId="166" fontId="7" fillId="0" borderId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6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6" fillId="0" borderId="0" applyFont="0" applyFill="0" applyBorder="0" applyAlignment="0" applyProtection="0"/>
    <xf numFmtId="0" fontId="46" fillId="8" borderId="0" applyNumberFormat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165" fontId="7" fillId="0" borderId="0"/>
    <xf numFmtId="0" fontId="6" fillId="0" borderId="0">
      <alignment vertical="justify"/>
    </xf>
    <xf numFmtId="0" fontId="6" fillId="0" borderId="0">
      <alignment vertical="justify"/>
    </xf>
    <xf numFmtId="0" fontId="46" fillId="5" borderId="0" applyNumberFormat="0" applyBorder="0" applyAlignment="0" applyProtection="0"/>
    <xf numFmtId="1" fontId="6" fillId="0" borderId="10" applyNumberFormat="0" applyFill="0" applyAlignment="0" applyProtection="0">
      <alignment horizontal="center" vertical="center"/>
    </xf>
    <xf numFmtId="166" fontId="7" fillId="0" borderId="0"/>
    <xf numFmtId="0" fontId="46" fillId="10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46" fillId="9" borderId="0" applyNumberFormat="0" applyBorder="0" applyAlignment="0" applyProtection="0"/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6" fillId="0" borderId="0" applyFont="0" applyFill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1" fontId="6" fillId="0" borderId="10" applyNumberFormat="0" applyFill="0" applyAlignment="0" applyProtection="0">
      <alignment horizontal="center" vertical="center"/>
    </xf>
    <xf numFmtId="0" fontId="52" fillId="21" borderId="2" applyNumberFormat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5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3" fillId="0" borderId="0"/>
    <xf numFmtId="0" fontId="51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52" fillId="21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55" fillId="7" borderId="1" applyNumberFormat="0" applyAlignment="0" applyProtection="0"/>
    <xf numFmtId="0" fontId="46" fillId="5" borderId="0" applyNumberFormat="0" applyBorder="0" applyAlignment="0" applyProtection="0"/>
    <xf numFmtId="0" fontId="57" fillId="0" borderId="12" applyNumberFormat="0" applyFill="0" applyAlignment="0" applyProtection="0"/>
    <xf numFmtId="0" fontId="56" fillId="24" borderId="0" applyNumberFormat="0" applyBorder="0" applyAlignment="0" applyProtection="0"/>
    <xf numFmtId="0" fontId="46" fillId="4" borderId="0" applyNumberFormat="0" applyBorder="0" applyAlignment="0" applyProtection="0"/>
    <xf numFmtId="0" fontId="58" fillId="3" borderId="0" applyNumberFormat="0" applyBorder="0" applyAlignment="0" applyProtection="0"/>
    <xf numFmtId="0" fontId="57" fillId="0" borderId="12" applyNumberFormat="0" applyFill="0" applyAlignment="0" applyProtection="0"/>
    <xf numFmtId="0" fontId="46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0" fillId="0" borderId="3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1" fillId="0" borderId="4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2" fillId="0" borderId="5" applyNumberFormat="0" applyFill="0" applyAlignment="0" applyProtection="0"/>
    <xf numFmtId="0" fontId="60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3" fillId="0" borderId="0"/>
    <xf numFmtId="0" fontId="6" fillId="0" borderId="0"/>
    <xf numFmtId="0" fontId="6" fillId="0" borderId="0"/>
    <xf numFmtId="0" fontId="2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55" fillId="7" borderId="1" applyNumberFormat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3" fillId="25" borderId="8" applyNumberFormat="0" applyFont="0" applyAlignment="0" applyProtection="0"/>
    <xf numFmtId="0" fontId="50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46" fillId="7" borderId="0" applyNumberFormat="0" applyBorder="0" applyAlignment="0" applyProtection="0"/>
    <xf numFmtId="0" fontId="55" fillId="7" borderId="1" applyNumberFormat="0" applyAlignment="0" applyProtection="0"/>
    <xf numFmtId="0" fontId="6" fillId="0" borderId="0"/>
    <xf numFmtId="0" fontId="46" fillId="6" borderId="0" applyNumberFormat="0" applyBorder="0" applyAlignment="0" applyProtection="0"/>
    <xf numFmtId="0" fontId="56" fillId="24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6" fillId="25" borderId="8" applyNumberFormat="0" applyFont="0" applyAlignment="0" applyProtection="0"/>
    <xf numFmtId="0" fontId="3" fillId="25" borderId="8" applyNumberFormat="0" applyFont="0" applyAlignment="0" applyProtection="0"/>
    <xf numFmtId="0" fontId="58" fillId="3" borderId="0" applyNumberFormat="0" applyBorder="0" applyAlignment="0" applyProtection="0"/>
    <xf numFmtId="0" fontId="46" fillId="6" borderId="0" applyNumberFormat="0" applyBorder="0" applyAlignment="0" applyProtection="0"/>
    <xf numFmtId="0" fontId="47" fillId="16" borderId="0" applyNumberFormat="0" applyBorder="0" applyAlignment="0" applyProtection="0"/>
    <xf numFmtId="0" fontId="46" fillId="5" borderId="0" applyNumberFormat="0" applyBorder="0" applyAlignment="0" applyProtection="0"/>
    <xf numFmtId="0" fontId="47" fillId="17" borderId="0" applyNumberFormat="0" applyBorder="0" applyAlignment="0" applyProtection="0"/>
    <xf numFmtId="0" fontId="46" fillId="4" borderId="0" applyNumberFormat="0" applyBorder="0" applyAlignment="0" applyProtection="0"/>
    <xf numFmtId="0" fontId="47" fillId="18" borderId="0" applyNumberFormat="0" applyBorder="0" applyAlignment="0" applyProtection="0"/>
    <xf numFmtId="0" fontId="46" fillId="3" borderId="0" applyNumberFormat="0" applyBorder="0" applyAlignment="0" applyProtection="0"/>
    <xf numFmtId="0" fontId="47" fillId="13" borderId="0" applyNumberFormat="0" applyBorder="0" applyAlignment="0" applyProtection="0"/>
    <xf numFmtId="0" fontId="46" fillId="2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6" fillId="0" borderId="0"/>
    <xf numFmtId="0" fontId="46" fillId="8" borderId="0" applyNumberFormat="0" applyBorder="0" applyAlignment="0" applyProtection="0"/>
    <xf numFmtId="0" fontId="6" fillId="0" borderId="0">
      <alignment horizontal="centerContinuous" vertical="center"/>
    </xf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6" fillId="0" borderId="0">
      <alignment vertical="justify"/>
    </xf>
    <xf numFmtId="0" fontId="46" fillId="5" borderId="0" applyNumberFormat="0" applyBorder="0" applyAlignment="0" applyProtection="0"/>
    <xf numFmtId="0" fontId="6" fillId="0" borderId="0">
      <alignment vertical="justify"/>
    </xf>
    <xf numFmtId="0" fontId="46" fillId="8" borderId="0" applyNumberFormat="0" applyBorder="0" applyAlignment="0" applyProtection="0"/>
    <xf numFmtId="0" fontId="3" fillId="25" borderId="8" applyNumberFormat="0" applyFont="0" applyAlignment="0" applyProtection="0"/>
    <xf numFmtId="0" fontId="46" fillId="11" borderId="0" applyNumberFormat="0" applyBorder="0" applyAlignment="0" applyProtection="0"/>
    <xf numFmtId="0" fontId="3" fillId="25" borderId="8" applyNumberFormat="0" applyFont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6" fillId="0" borderId="0">
      <alignment vertical="justify"/>
    </xf>
    <xf numFmtId="0" fontId="46" fillId="5" borderId="0" applyNumberFormat="0" applyBorder="0" applyAlignment="0" applyProtection="0"/>
    <xf numFmtId="0" fontId="6" fillId="0" borderId="0">
      <alignment horizontal="centerContinuous" vertical="center"/>
    </xf>
    <xf numFmtId="0" fontId="46" fillId="10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3" fillId="25" borderId="8" applyNumberFormat="0" applyFont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3" fillId="0" borderId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/>
    <xf numFmtId="0" fontId="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6" fillId="0" borderId="0">
      <alignment horizontal="centerContinuous" vertical="center"/>
    </xf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>
      <alignment vertical="justify"/>
    </xf>
    <xf numFmtId="0" fontId="3" fillId="0" borderId="0"/>
    <xf numFmtId="0" fontId="15" fillId="24" borderId="0" applyNumberFormat="0" applyBorder="0" applyAlignment="0" applyProtection="0"/>
    <xf numFmtId="0" fontId="3" fillId="25" borderId="8" applyNumberFormat="0" applyFont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5" fontId="7" fillId="0" borderId="0"/>
    <xf numFmtId="166" fontId="7" fillId="0" borderId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10" fontId="6" fillId="0" borderId="0" applyFont="0" applyFill="0" applyBorder="0" applyAlignment="0" applyProtection="0"/>
    <xf numFmtId="0" fontId="6" fillId="0" borderId="0">
      <alignment vertical="justify"/>
    </xf>
    <xf numFmtId="0" fontId="6" fillId="0" borderId="0">
      <alignment vertical="justify"/>
    </xf>
    <xf numFmtId="1" fontId="6" fillId="0" borderId="10" applyNumberFormat="0" applyFill="0" applyAlignment="0" applyProtection="0">
      <alignment horizontal="center" vertical="center"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2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0" fontId="3" fillId="25" borderId="8" applyNumberFormat="0" applyFont="0" applyAlignment="0" applyProtection="0"/>
    <xf numFmtId="0" fontId="47" fillId="16" borderId="0" applyNumberFormat="0" applyBorder="0" applyAlignment="0" applyProtection="0"/>
    <xf numFmtId="0" fontId="23" fillId="0" borderId="12" applyNumberFormat="0" applyFill="0" applyAlignment="0" applyProtection="0"/>
    <xf numFmtId="0" fontId="3" fillId="0" borderId="0"/>
    <xf numFmtId="0" fontId="6" fillId="0" borderId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/>
    <xf numFmtId="0" fontId="61" fillId="0" borderId="4" applyNumberFormat="0" applyFill="0" applyAlignment="0" applyProtection="0"/>
    <xf numFmtId="0" fontId="56" fillId="24" borderId="0" applyNumberFormat="0" applyBorder="0" applyAlignment="0" applyProtection="0"/>
    <xf numFmtId="0" fontId="46" fillId="4" borderId="0" applyNumberFormat="0" applyBorder="0" applyAlignment="0" applyProtection="0"/>
    <xf numFmtId="0" fontId="6" fillId="0" borderId="0"/>
    <xf numFmtId="0" fontId="52" fillId="21" borderId="2" applyNumberFormat="0" applyAlignment="0" applyProtection="0"/>
    <xf numFmtId="0" fontId="25" fillId="8" borderId="0" applyNumberFormat="0" applyBorder="0" applyAlignment="0" applyProtection="0"/>
    <xf numFmtId="0" fontId="6" fillId="0" borderId="0"/>
    <xf numFmtId="0" fontId="3" fillId="25" borderId="8" applyNumberFormat="0" applyFont="0" applyAlignment="0" applyProtection="0"/>
    <xf numFmtId="0" fontId="3" fillId="0" borderId="0"/>
    <xf numFmtId="0" fontId="18" fillId="20" borderId="1" applyNumberFormat="0" applyAlignment="0" applyProtection="0"/>
    <xf numFmtId="0" fontId="47" fillId="9" borderId="0" applyNumberFormat="0" applyBorder="0" applyAlignment="0" applyProtection="0"/>
    <xf numFmtId="0" fontId="3" fillId="0" borderId="0"/>
    <xf numFmtId="0" fontId="15" fillId="24" borderId="0" applyNumberFormat="0" applyBorder="0" applyAlignment="0" applyProtection="0"/>
    <xf numFmtId="0" fontId="6" fillId="0" borderId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3" fillId="0" borderId="0"/>
    <xf numFmtId="0" fontId="24" fillId="15" borderId="0" applyNumberFormat="0" applyBorder="0" applyAlignment="0" applyProtection="0"/>
    <xf numFmtId="0" fontId="3" fillId="25" borderId="8" applyNumberFormat="0" applyFont="0" applyAlignment="0" applyProtection="0"/>
    <xf numFmtId="0" fontId="47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25" borderId="8" applyNumberFormat="0" applyFont="0" applyAlignment="0" applyProtection="0"/>
    <xf numFmtId="0" fontId="46" fillId="5" borderId="0" applyNumberFormat="0" applyBorder="0" applyAlignment="0" applyProtection="0"/>
    <xf numFmtId="0" fontId="3" fillId="25" borderId="8" applyNumberFormat="0" applyFont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25" fillId="10" borderId="0" applyNumberFormat="0" applyBorder="0" applyAlignment="0" applyProtection="0"/>
    <xf numFmtId="0" fontId="6" fillId="0" borderId="0"/>
    <xf numFmtId="0" fontId="25" fillId="3" borderId="0" applyNumberFormat="0" applyBorder="0" applyAlignment="0" applyProtection="0"/>
    <xf numFmtId="0" fontId="3" fillId="0" borderId="0"/>
    <xf numFmtId="0" fontId="24" fillId="17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6" fillId="0" borderId="0">
      <alignment vertical="justify"/>
    </xf>
    <xf numFmtId="0" fontId="25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8" borderId="0" applyNumberFormat="0" applyBorder="0" applyAlignment="0" applyProtection="0"/>
    <xf numFmtId="0" fontId="6" fillId="0" borderId="0">
      <alignment horizontal="centerContinuous" vertical="center"/>
    </xf>
    <xf numFmtId="0" fontId="3" fillId="0" borderId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47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13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24" fillId="19" borderId="0" applyNumberFormat="0" applyBorder="0" applyAlignment="0" applyProtection="0"/>
    <xf numFmtId="0" fontId="6" fillId="0" borderId="0">
      <alignment horizontal="centerContinuous" vertical="center"/>
    </xf>
    <xf numFmtId="0" fontId="46" fillId="25" borderId="8" applyNumberFormat="0" applyFont="0" applyAlignment="0" applyProtection="0"/>
    <xf numFmtId="0" fontId="6" fillId="0" borderId="0" applyFont="0" applyFill="0" applyBorder="0" applyAlignment="0" applyProtection="0"/>
    <xf numFmtId="0" fontId="6" fillId="0" borderId="0"/>
    <xf numFmtId="0" fontId="3" fillId="0" borderId="0"/>
    <xf numFmtId="0" fontId="4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3" fillId="0" borderId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24" borderId="0" applyNumberFormat="0" applyBorder="0" applyAlignment="0" applyProtection="0"/>
    <xf numFmtId="0" fontId="57" fillId="0" borderId="12" applyNumberFormat="0" applyFill="0" applyAlignment="0" applyProtection="0"/>
    <xf numFmtId="0" fontId="58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59" fillId="20" borderId="9" applyNumberFormat="0" applyAlignment="0" applyProtection="0"/>
    <xf numFmtId="0" fontId="46" fillId="25" borderId="8" applyNumberFormat="0" applyFon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12" fillId="0" borderId="5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4" borderId="0" applyNumberFormat="0" applyBorder="0" applyAlignment="0" applyProtection="0"/>
    <xf numFmtId="0" fontId="15" fillId="24" borderId="0" applyNumberFormat="0" applyBorder="0" applyAlignment="0" applyProtection="0"/>
    <xf numFmtId="0" fontId="24" fillId="9" borderId="0" applyNumberFormat="0" applyBorder="0" applyAlignment="0" applyProtection="0"/>
    <xf numFmtId="0" fontId="6" fillId="0" borderId="0"/>
    <xf numFmtId="0" fontId="12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6" fillId="0" borderId="0">
      <alignment vertical="justify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6" fillId="24" borderId="0" applyNumberFormat="0" applyBorder="0" applyAlignment="0" applyProtection="0"/>
    <xf numFmtId="0" fontId="46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5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5" fillId="11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24" fillId="19" borderId="0" applyNumberFormat="0" applyBorder="0" applyAlignment="0" applyProtection="0"/>
    <xf numFmtId="0" fontId="3" fillId="25" borderId="8" applyNumberFormat="0" applyFont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16" borderId="0" applyNumberFormat="0" applyBorder="0" applyAlignment="0" applyProtection="0"/>
    <xf numFmtId="0" fontId="14" fillId="3" borderId="0" applyNumberFormat="0" applyBorder="0" applyAlignment="0" applyProtection="0"/>
    <xf numFmtId="0" fontId="56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" fillId="0" borderId="0"/>
    <xf numFmtId="0" fontId="3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0" borderId="7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0" fillId="21" borderId="2" applyNumberFormat="0" applyAlignment="0" applyProtection="0"/>
    <xf numFmtId="0" fontId="2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5" borderId="0" applyNumberFormat="0" applyBorder="0" applyAlignment="0" applyProtection="0"/>
    <xf numFmtId="0" fontId="18" fillId="20" borderId="1" applyNumberFormat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6" fillId="0" borderId="0">
      <alignment vertical="justify"/>
    </xf>
    <xf numFmtId="0" fontId="25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" fillId="25" borderId="8" applyNumberFormat="0" applyFont="0" applyAlignment="0" applyProtection="0"/>
    <xf numFmtId="0" fontId="25" fillId="8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7" fillId="20" borderId="9" applyNumberFormat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vertical="justify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6" fillId="0" borderId="0">
      <alignment horizontal="centerContinuous"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6" fillId="0" borderId="0" applyFont="0" applyFill="0" applyBorder="0" applyAlignment="0" applyProtection="0"/>
    <xf numFmtId="0" fontId="2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25" fillId="5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55" fillId="7" borderId="1" applyNumberFormat="0" applyAlignment="0" applyProtection="0"/>
    <xf numFmtId="0" fontId="49" fillId="0" borderId="0" applyNumberFormat="0" applyFill="0" applyBorder="0" applyAlignment="0" applyProtection="0"/>
    <xf numFmtId="0" fontId="48" fillId="20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5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6" fillId="3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6" fillId="5" borderId="0" applyNumberFormat="0" applyBorder="0" applyAlignment="0" applyProtection="0"/>
    <xf numFmtId="0" fontId="3" fillId="25" borderId="8" applyNumberFormat="0" applyFon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6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10" fillId="0" borderId="3" applyNumberFormat="0" applyFill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62" fillId="0" borderId="5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/>
    <xf numFmtId="0" fontId="46" fillId="2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6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" fillId="0" borderId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14" borderId="0" applyNumberFormat="0" applyBorder="0" applyAlignment="0" applyProtection="0"/>
    <xf numFmtId="0" fontId="48" fillId="20" borderId="1" applyNumberFormat="0" applyAlignment="0" applyProtection="0"/>
    <xf numFmtId="0" fontId="51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59" fillId="20" borderId="9" applyNumberFormat="0" applyAlignment="0" applyProtection="0"/>
    <xf numFmtId="0" fontId="61" fillId="0" borderId="4" applyNumberFormat="0" applyFill="0" applyAlignment="0" applyProtection="0"/>
    <xf numFmtId="0" fontId="47" fillId="1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3" fillId="25" borderId="8" applyNumberFormat="0" applyFont="0" applyAlignment="0" applyProtection="0"/>
    <xf numFmtId="0" fontId="58" fillId="3" borderId="0" applyNumberFormat="0" applyBorder="0" applyAlignment="0" applyProtection="0"/>
    <xf numFmtId="0" fontId="23" fillId="0" borderId="12" applyNumberFormat="0" applyFill="0" applyAlignment="0" applyProtection="0"/>
    <xf numFmtId="0" fontId="61" fillId="0" borderId="4" applyNumberFormat="0" applyFill="0" applyAlignment="0" applyProtection="0"/>
    <xf numFmtId="0" fontId="12" fillId="0" borderId="5" applyNumberFormat="0" applyFill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6" fillId="0" borderId="0">
      <alignment vertical="justify"/>
    </xf>
    <xf numFmtId="0" fontId="3" fillId="25" borderId="8" applyNumberFormat="0" applyFont="0" applyAlignment="0" applyProtection="0"/>
    <xf numFmtId="0" fontId="57" fillId="0" borderId="12" applyNumberFormat="0" applyFill="0" applyAlignment="0" applyProtection="0"/>
    <xf numFmtId="0" fontId="6" fillId="0" borderId="0"/>
    <xf numFmtId="0" fontId="16" fillId="7" borderId="1" applyNumberFormat="0" applyAlignment="0" applyProtection="0"/>
    <xf numFmtId="0" fontId="6" fillId="0" borderId="0"/>
    <xf numFmtId="0" fontId="3" fillId="0" borderId="0"/>
    <xf numFmtId="0" fontId="19" fillId="0" borderId="7" applyNumberFormat="0" applyFill="0" applyAlignment="0" applyProtection="0"/>
    <xf numFmtId="0" fontId="24" fillId="14" borderId="0" applyNumberFormat="0" applyBorder="0" applyAlignment="0" applyProtection="0"/>
    <xf numFmtId="0" fontId="18" fillId="20" borderId="1" applyNumberFormat="0" applyAlignment="0" applyProtection="0"/>
    <xf numFmtId="0" fontId="6" fillId="0" borderId="0"/>
    <xf numFmtId="0" fontId="6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6" fillId="0" borderId="0">
      <alignment vertical="justify"/>
    </xf>
    <xf numFmtId="0" fontId="6" fillId="0" borderId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3" fillId="0" borderId="0"/>
    <xf numFmtId="0" fontId="6" fillId="0" borderId="0"/>
    <xf numFmtId="0" fontId="16" fillId="7" borderId="1" applyNumberFormat="0" applyAlignment="0" applyProtection="0"/>
    <xf numFmtId="0" fontId="47" fillId="19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/>
    <xf numFmtId="0" fontId="46" fillId="25" borderId="8" applyNumberFormat="0" applyFont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7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0" borderId="0"/>
    <xf numFmtId="0" fontId="62" fillId="0" borderId="0" applyNumberFormat="0" applyFill="0" applyBorder="0" applyAlignment="0" applyProtection="0"/>
    <xf numFmtId="0" fontId="47" fillId="12" borderId="0" applyNumberFormat="0" applyBorder="0" applyAlignment="0" applyProtection="0"/>
    <xf numFmtId="0" fontId="60" fillId="0" borderId="3" applyNumberFormat="0" applyFill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58" fillId="3" borderId="0" applyNumberFormat="0" applyBorder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47" fillId="13" borderId="0" applyNumberFormat="0" applyBorder="0" applyAlignment="0" applyProtection="0"/>
    <xf numFmtId="0" fontId="46" fillId="5" borderId="0" applyNumberFormat="0" applyBorder="0" applyAlignment="0" applyProtection="0"/>
    <xf numFmtId="0" fontId="46" fillId="2" borderId="0" applyNumberFormat="0" applyBorder="0" applyAlignment="0" applyProtection="0"/>
    <xf numFmtId="0" fontId="62" fillId="0" borderId="5" applyNumberFormat="0" applyFill="0" applyAlignment="0" applyProtection="0"/>
    <xf numFmtId="0" fontId="46" fillId="25" borderId="8" applyNumberFormat="0" applyFont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57" fillId="0" borderId="12" applyNumberFormat="0" applyFill="0" applyAlignment="0" applyProtection="0"/>
    <xf numFmtId="0" fontId="52" fillId="21" borderId="2" applyNumberFormat="0" applyAlignment="0" applyProtection="0"/>
    <xf numFmtId="0" fontId="49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7" fillId="9" borderId="0" applyNumberFormat="0" applyBorder="0" applyAlignment="0" applyProtection="0"/>
    <xf numFmtId="0" fontId="46" fillId="7" borderId="0" applyNumberFormat="0" applyBorder="0" applyAlignment="0" applyProtection="0"/>
    <xf numFmtId="0" fontId="59" fillId="20" borderId="9" applyNumberFormat="0" applyAlignment="0" applyProtection="0"/>
    <xf numFmtId="0" fontId="3" fillId="0" borderId="0"/>
    <xf numFmtId="0" fontId="24" fillId="9" borderId="0" applyNumberFormat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47" fillId="12" borderId="0" applyNumberFormat="0" applyBorder="0" applyAlignment="0" applyProtection="0"/>
    <xf numFmtId="0" fontId="25" fillId="9" borderId="0" applyNumberFormat="0" applyBorder="0" applyAlignment="0" applyProtection="0"/>
    <xf numFmtId="0" fontId="46" fillId="3" borderId="0" applyNumberFormat="0" applyBorder="0" applyAlignment="0" applyProtection="0"/>
    <xf numFmtId="0" fontId="6" fillId="0" borderId="0"/>
    <xf numFmtId="1" fontId="6" fillId="0" borderId="10" applyNumberFormat="0" applyFill="0" applyAlignment="0" applyProtection="0">
      <alignment horizontal="center" vertical="center"/>
    </xf>
    <xf numFmtId="0" fontId="16" fillId="7" borderId="1" applyNumberFormat="0" applyAlignment="0" applyProtection="0"/>
    <xf numFmtId="165" fontId="7" fillId="0" borderId="0"/>
    <xf numFmtId="0" fontId="3" fillId="25" borderId="8" applyNumberFormat="0" applyFont="0" applyAlignment="0" applyProtection="0"/>
    <xf numFmtId="0" fontId="9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3" fillId="25" borderId="8" applyNumberFormat="0" applyFont="0" applyAlignment="0" applyProtection="0"/>
    <xf numFmtId="0" fontId="23" fillId="0" borderId="12" applyNumberFormat="0" applyFill="0" applyAlignment="0" applyProtection="0"/>
    <xf numFmtId="0" fontId="1" fillId="0" borderId="0"/>
    <xf numFmtId="0" fontId="53" fillId="0" borderId="7" applyNumberFormat="0" applyFill="0" applyAlignment="0" applyProtection="0"/>
    <xf numFmtId="0" fontId="24" fillId="16" borderId="0" applyNumberFormat="0" applyBorder="0" applyAlignment="0" applyProtection="0"/>
    <xf numFmtId="0" fontId="25" fillId="8" borderId="0" applyNumberFormat="0" applyBorder="0" applyAlignment="0" applyProtection="0"/>
    <xf numFmtId="0" fontId="3" fillId="0" borderId="0"/>
    <xf numFmtId="0" fontId="13" fillId="4" borderId="0" applyNumberFormat="0" applyBorder="0" applyAlignment="0" applyProtection="0"/>
    <xf numFmtId="0" fontId="20" fillId="21" borderId="2" applyNumberFormat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24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46" fillId="25" borderId="8" applyNumberFormat="0" applyFont="0" applyAlignment="0" applyProtection="0"/>
    <xf numFmtId="0" fontId="54" fillId="4" borderId="0" applyNumberFormat="0" applyBorder="0" applyAlignment="0" applyProtection="0"/>
    <xf numFmtId="0" fontId="25" fillId="4" borderId="0" applyNumberFormat="0" applyBorder="0" applyAlignment="0" applyProtection="0"/>
    <xf numFmtId="0" fontId="3" fillId="0" borderId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19" fillId="0" borderId="7" applyNumberFormat="0" applyFill="0" applyAlignment="0" applyProtection="0"/>
    <xf numFmtId="0" fontId="46" fillId="25" borderId="8" applyNumberFormat="0" applyFont="0" applyAlignment="0" applyProtection="0"/>
    <xf numFmtId="0" fontId="3" fillId="0" borderId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57" fillId="0" borderId="12" applyNumberFormat="0" applyFill="0" applyAlignment="0" applyProtection="0"/>
    <xf numFmtId="0" fontId="3" fillId="25" borderId="8" applyNumberFormat="0" applyFont="0" applyAlignment="0" applyProtection="0"/>
    <xf numFmtId="0" fontId="3" fillId="0" borderId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54" fillId="4" borderId="0" applyNumberFormat="0" applyBorder="0" applyAlignment="0" applyProtection="0"/>
    <xf numFmtId="0" fontId="6" fillId="0" borderId="0">
      <alignment vertical="justify"/>
    </xf>
    <xf numFmtId="1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47" fillId="13" borderId="0" applyNumberFormat="0" applyBorder="0" applyAlignment="0" applyProtection="0"/>
    <xf numFmtId="0" fontId="46" fillId="25" borderId="8" applyNumberFormat="0" applyFont="0" applyAlignment="0" applyProtection="0"/>
    <xf numFmtId="0" fontId="46" fillId="3" borderId="0" applyNumberFormat="0" applyBorder="0" applyAlignment="0" applyProtection="0"/>
    <xf numFmtId="0" fontId="3" fillId="25" borderId="8" applyNumberFormat="0" applyFont="0" applyAlignment="0" applyProtection="0"/>
    <xf numFmtId="0" fontId="6" fillId="0" borderId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7" borderId="1" applyNumberFormat="0" applyAlignment="0" applyProtection="0"/>
    <xf numFmtId="0" fontId="47" fillId="14" borderId="0" applyNumberFormat="0" applyBorder="0" applyAlignment="0" applyProtection="0"/>
    <xf numFmtId="0" fontId="3" fillId="0" borderId="0"/>
    <xf numFmtId="0" fontId="6" fillId="0" borderId="0"/>
    <xf numFmtId="0" fontId="25" fillId="7" borderId="0" applyNumberFormat="0" applyBorder="0" applyAlignment="0" applyProtection="0"/>
    <xf numFmtId="0" fontId="13" fillId="4" borderId="0" applyNumberFormat="0" applyBorder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3" borderId="0" applyNumberFormat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6" fillId="0" borderId="0"/>
    <xf numFmtId="0" fontId="59" fillId="20" borderId="9" applyNumberFormat="0" applyAlignment="0" applyProtection="0"/>
    <xf numFmtId="0" fontId="53" fillId="0" borderId="7" applyNumberFormat="0" applyFill="0" applyAlignment="0" applyProtection="0"/>
    <xf numFmtId="0" fontId="54" fillId="4" borderId="0" applyNumberFormat="0" applyBorder="0" applyAlignment="0" applyProtection="0"/>
    <xf numFmtId="0" fontId="46" fillId="11" borderId="0" applyNumberFormat="0" applyBorder="0" applyAlignment="0" applyProtection="0"/>
    <xf numFmtId="166" fontId="7" fillId="0" borderId="0"/>
    <xf numFmtId="0" fontId="3" fillId="0" borderId="0"/>
    <xf numFmtId="0" fontId="25" fillId="4" borderId="0" applyNumberFormat="0" applyBorder="0" applyAlignment="0" applyProtection="0"/>
    <xf numFmtId="0" fontId="46" fillId="25" borderId="8" applyNumberFormat="0" applyFont="0" applyAlignment="0" applyProtection="0"/>
    <xf numFmtId="0" fontId="4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6" fillId="0" borderId="0">
      <alignment horizontal="centerContinuous" vertical="center"/>
    </xf>
    <xf numFmtId="0" fontId="3" fillId="25" borderId="8" applyNumberFormat="0" applyFont="0" applyAlignment="0" applyProtection="0"/>
    <xf numFmtId="0" fontId="24" fillId="15" borderId="0" applyNumberFormat="0" applyBorder="0" applyAlignment="0" applyProtection="0"/>
    <xf numFmtId="0" fontId="3" fillId="25" borderId="8" applyNumberFormat="0" applyFont="0" applyAlignment="0" applyProtection="0"/>
    <xf numFmtId="0" fontId="25" fillId="4" borderId="0" applyNumberFormat="0" applyBorder="0" applyAlignment="0" applyProtection="0"/>
    <xf numFmtId="0" fontId="3" fillId="0" borderId="0"/>
    <xf numFmtId="0" fontId="46" fillId="9" borderId="0" applyNumberFormat="0" applyBorder="0" applyAlignment="0" applyProtection="0"/>
    <xf numFmtId="0" fontId="47" fillId="19" borderId="0" applyNumberFormat="0" applyBorder="0" applyAlignment="0" applyProtection="0"/>
    <xf numFmtId="0" fontId="52" fillId="21" borderId="2" applyNumberFormat="0" applyAlignment="0" applyProtection="0"/>
    <xf numFmtId="0" fontId="47" fillId="15" borderId="0" applyNumberFormat="0" applyBorder="0" applyAlignment="0" applyProtection="0"/>
    <xf numFmtId="0" fontId="46" fillId="11" borderId="0" applyNumberFormat="0" applyBorder="0" applyAlignment="0" applyProtection="0"/>
    <xf numFmtId="0" fontId="53" fillId="0" borderId="7" applyNumberFormat="0" applyFill="0" applyAlignment="0" applyProtection="0"/>
    <xf numFmtId="0" fontId="4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3" fillId="25" borderId="8" applyNumberFormat="0" applyFont="0" applyAlignment="0" applyProtection="0"/>
    <xf numFmtId="0" fontId="25" fillId="8" borderId="0" applyNumberFormat="0" applyBorder="0" applyAlignment="0" applyProtection="0"/>
    <xf numFmtId="0" fontId="3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12" applyNumberFormat="0" applyFill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23" fillId="0" borderId="12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20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7" borderId="1" applyNumberFormat="0" applyAlignment="0" applyProtection="0"/>
    <xf numFmtId="0" fontId="16" fillId="7" borderId="1" applyNumberFormat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21" borderId="2" applyNumberFormat="0" applyAlignment="0" applyProtection="0"/>
    <xf numFmtId="0" fontId="24" fillId="16" borderId="0" applyNumberFormat="0" applyBorder="0" applyAlignment="0" applyProtection="0"/>
    <xf numFmtId="0" fontId="17" fillId="20" borderId="9" applyNumberFormat="0" applyAlignment="0" applyProtection="0"/>
    <xf numFmtId="0" fontId="3" fillId="25" borderId="8" applyNumberFormat="0" applyFont="0" applyAlignment="0" applyProtection="0"/>
    <xf numFmtId="0" fontId="10" fillId="0" borderId="3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3" fillId="25" borderId="8" applyNumberFormat="0" applyFont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17" fillId="20" borderId="9" applyNumberFormat="0" applyAlignment="0" applyProtection="0"/>
    <xf numFmtId="0" fontId="24" fillId="14" borderId="0" applyNumberFormat="0" applyBorder="0" applyAlignment="0" applyProtection="0"/>
    <xf numFmtId="0" fontId="20" fillId="21" borderId="2" applyNumberFormat="0" applyAlignment="0" applyProtection="0"/>
    <xf numFmtId="0" fontId="24" fillId="18" borderId="0" applyNumberFormat="0" applyBorder="0" applyAlignment="0" applyProtection="0"/>
    <xf numFmtId="0" fontId="6" fillId="0" borderId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18" fillId="20" borderId="1" applyNumberFormat="0" applyAlignment="0" applyProtection="0"/>
    <xf numFmtId="0" fontId="24" fillId="13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3" fillId="25" borderId="8" applyNumberFormat="0" applyFont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46" fillId="25" borderId="8" applyNumberFormat="0" applyFont="0" applyAlignment="0" applyProtection="0"/>
    <xf numFmtId="0" fontId="16" fillId="7" borderId="1" applyNumberFormat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6" fillId="25" borderId="8" applyNumberFormat="0" applyFont="0" applyAlignment="0" applyProtection="0"/>
    <xf numFmtId="0" fontId="6" fillId="0" borderId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24" fillId="9" borderId="0" applyNumberFormat="0" applyBorder="0" applyAlignment="0" applyProtection="0"/>
    <xf numFmtId="0" fontId="25" fillId="7" borderId="0" applyNumberFormat="0" applyBorder="0" applyAlignment="0" applyProtection="0"/>
    <xf numFmtId="0" fontId="3" fillId="25" borderId="8" applyNumberFormat="0" applyFont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10" fillId="0" borderId="3" applyNumberFormat="0" applyFill="0" applyAlignment="0" applyProtection="0"/>
    <xf numFmtId="0" fontId="16" fillId="7" borderId="1" applyNumberFormat="0" applyAlignment="0" applyProtection="0"/>
    <xf numFmtId="0" fontId="6" fillId="0" borderId="0"/>
    <xf numFmtId="0" fontId="1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8" borderId="0" applyNumberFormat="0" applyBorder="0" applyAlignment="0" applyProtection="0"/>
    <xf numFmtId="0" fontId="14" fillId="3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6" fillId="0" borderId="0"/>
    <xf numFmtId="0" fontId="19" fillId="0" borderId="7" applyNumberFormat="0" applyFill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8" fillId="0" borderId="0" applyProtection="0"/>
    <xf numFmtId="2" fontId="28" fillId="0" borderId="0" applyProtection="0"/>
    <xf numFmtId="38" fontId="29" fillId="22" borderId="0" applyNumberFormat="0" applyBorder="0" applyAlignment="0" applyProtection="0"/>
    <xf numFmtId="10" fontId="29" fillId="23" borderId="6" applyNumberFormat="0" applyBorder="0" applyAlignment="0" applyProtection="0"/>
    <xf numFmtId="0" fontId="47" fillId="10" borderId="0" applyNumberFormat="0" applyBorder="0" applyAlignment="0" applyProtection="0"/>
    <xf numFmtId="0" fontId="46" fillId="4" borderId="0" applyNumberFormat="0" applyBorder="0" applyAlignment="0" applyProtection="0"/>
    <xf numFmtId="0" fontId="3" fillId="0" borderId="0"/>
    <xf numFmtId="0" fontId="3" fillId="0" borderId="0"/>
    <xf numFmtId="0" fontId="25" fillId="9" borderId="0" applyNumberFormat="0" applyBorder="0" applyAlignment="0" applyProtection="0"/>
    <xf numFmtId="0" fontId="6" fillId="0" borderId="0">
      <alignment horizontal="centerContinuous" vertical="center"/>
    </xf>
    <xf numFmtId="0" fontId="18" fillId="20" borderId="1" applyNumberFormat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6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60" fillId="0" borderId="3" applyNumberFormat="0" applyFill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58" fillId="3" borderId="0" applyNumberFormat="0" applyBorder="0" applyAlignment="0" applyProtection="0"/>
    <xf numFmtId="0" fontId="55" fillId="7" borderId="1" applyNumberFormat="0" applyAlignment="0" applyProtection="0"/>
    <xf numFmtId="0" fontId="52" fillId="21" borderId="2" applyNumberFormat="0" applyAlignment="0" applyProtection="0"/>
    <xf numFmtId="0" fontId="47" fillId="14" borderId="0" applyNumberFormat="0" applyBorder="0" applyAlignment="0" applyProtection="0"/>
    <xf numFmtId="0" fontId="47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62" fillId="0" borderId="5" applyNumberFormat="0" applyFill="0" applyAlignment="0" applyProtection="0"/>
    <xf numFmtId="0" fontId="46" fillId="25" borderId="8" applyNumberFormat="0" applyFont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57" fillId="0" borderId="12" applyNumberFormat="0" applyFill="0" applyAlignment="0" applyProtection="0"/>
    <xf numFmtId="0" fontId="5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25" borderId="8" applyNumberFormat="0" applyFont="0" applyAlignment="0" applyProtection="0"/>
    <xf numFmtId="0" fontId="53" fillId="0" borderId="7" applyNumberFormat="0" applyFill="0" applyAlignment="0" applyProtection="0"/>
    <xf numFmtId="0" fontId="47" fillId="9" borderId="0" applyNumberFormat="0" applyBorder="0" applyAlignment="0" applyProtection="0"/>
    <xf numFmtId="0" fontId="55" fillId="7" borderId="1" applyNumberFormat="0" applyAlignment="0" applyProtection="0"/>
    <xf numFmtId="0" fontId="47" fillId="13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6" fillId="0" borderId="0"/>
    <xf numFmtId="1" fontId="6" fillId="0" borderId="10" applyNumberFormat="0" applyFill="0" applyAlignment="0" applyProtection="0">
      <alignment horizontal="center" vertical="center"/>
    </xf>
    <xf numFmtId="10" fontId="6" fillId="0" borderId="0" applyFont="0" applyFill="0" applyBorder="0" applyAlignment="0" applyProtection="0"/>
    <xf numFmtId="0" fontId="3" fillId="25" borderId="8" applyNumberFormat="0" applyFont="0" applyAlignment="0" applyProtection="0"/>
    <xf numFmtId="0" fontId="6" fillId="0" borderId="0">
      <alignment horizontal="centerContinuous" vertical="center"/>
    </xf>
    <xf numFmtId="0" fontId="6" fillId="0" borderId="0"/>
    <xf numFmtId="0" fontId="6" fillId="0" borderId="0">
      <alignment vertical="justify"/>
    </xf>
    <xf numFmtId="0" fontId="1" fillId="0" borderId="0"/>
    <xf numFmtId="0" fontId="3" fillId="0" borderId="0"/>
    <xf numFmtId="0" fontId="14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3" fillId="0" borderId="0"/>
    <xf numFmtId="0" fontId="3" fillId="0" borderId="0"/>
    <xf numFmtId="0" fontId="47" fillId="14" borderId="0" applyNumberFormat="0" applyBorder="0" applyAlignment="0" applyProtection="0"/>
    <xf numFmtId="0" fontId="46" fillId="25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166" fontId="7" fillId="0" borderId="0"/>
    <xf numFmtId="0" fontId="3" fillId="25" borderId="8" applyNumberFormat="0" applyFont="0" applyAlignment="0" applyProtection="0"/>
    <xf numFmtId="0" fontId="47" fillId="10" borderId="0" applyNumberFormat="0" applyBorder="0" applyAlignment="0" applyProtection="0"/>
    <xf numFmtId="0" fontId="46" fillId="5" borderId="0" applyNumberFormat="0" applyBorder="0" applyAlignment="0" applyProtection="0"/>
    <xf numFmtId="0" fontId="6" fillId="0" borderId="0">
      <alignment horizontal="centerContinuous" vertical="center"/>
    </xf>
    <xf numFmtId="0" fontId="6" fillId="0" borderId="0">
      <alignment vertical="justify"/>
    </xf>
    <xf numFmtId="0" fontId="4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3" fillId="25" borderId="8" applyNumberFormat="0" applyFont="0" applyAlignment="0" applyProtection="0"/>
    <xf numFmtId="0" fontId="21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47" fillId="13" borderId="0" applyNumberFormat="0" applyBorder="0" applyAlignment="0" applyProtection="0"/>
    <xf numFmtId="0" fontId="46" fillId="11" borderId="0" applyNumberFormat="0" applyBorder="0" applyAlignment="0" applyProtection="0"/>
    <xf numFmtId="0" fontId="3" fillId="0" borderId="0"/>
    <xf numFmtId="0" fontId="6" fillId="0" borderId="0">
      <alignment horizontal="centerContinuous" vertical="center"/>
    </xf>
    <xf numFmtId="0" fontId="25" fillId="11" borderId="0" applyNumberFormat="0" applyBorder="0" applyAlignment="0" applyProtection="0"/>
    <xf numFmtId="0" fontId="10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47" fillId="18" borderId="0" applyNumberFormat="0" applyBorder="0" applyAlignment="0" applyProtection="0"/>
    <xf numFmtId="0" fontId="46" fillId="8" borderId="0" applyNumberFormat="0" applyBorder="0" applyAlignment="0" applyProtection="0"/>
    <xf numFmtId="0" fontId="3" fillId="0" borderId="0"/>
    <xf numFmtId="0" fontId="6" fillId="0" borderId="0">
      <alignment horizontal="centerContinuous" vertical="center"/>
    </xf>
    <xf numFmtId="0" fontId="25" fillId="11" borderId="0" applyNumberFormat="0" applyBorder="0" applyAlignment="0" applyProtection="0"/>
    <xf numFmtId="0" fontId="11" fillId="0" borderId="4" applyNumberFormat="0" applyFill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59" fillId="20" borderId="9" applyNumberFormat="0" applyAlignment="0" applyProtection="0"/>
    <xf numFmtId="0" fontId="60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4" applyNumberFormat="0" applyFill="0" applyAlignment="0" applyProtection="0"/>
    <xf numFmtId="0" fontId="46" fillId="25" borderId="8" applyNumberFormat="0" applyFont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65" fontId="7" fillId="0" borderId="0"/>
    <xf numFmtId="0" fontId="25" fillId="6" borderId="0" applyNumberFormat="0" applyBorder="0" applyAlignment="0" applyProtection="0"/>
    <xf numFmtId="0" fontId="17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48" fillId="20" borderId="1" applyNumberFormat="0" applyAlignment="0" applyProtection="0"/>
    <xf numFmtId="0" fontId="48" fillId="20" borderId="1" applyNumberFormat="0" applyAlignment="0" applyProtection="0"/>
    <xf numFmtId="0" fontId="3" fillId="0" borderId="0"/>
    <xf numFmtId="0" fontId="24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3" fillId="0" borderId="0"/>
    <xf numFmtId="0" fontId="47" fillId="13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4" applyNumberFormat="0" applyFill="0" applyAlignment="0" applyProtection="0"/>
    <xf numFmtId="0" fontId="20" fillId="21" borderId="2" applyNumberFormat="0" applyAlignment="0" applyProtection="0"/>
    <xf numFmtId="0" fontId="6" fillId="0" borderId="0" applyFont="0" applyFill="0" applyBorder="0" applyAlignment="0" applyProtection="0"/>
    <xf numFmtId="0" fontId="4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0" borderId="0"/>
    <xf numFmtId="0" fontId="85" fillId="0" borderId="0"/>
  </cellStyleXfs>
  <cellXfs count="217">
    <xf numFmtId="0" fontId="0" fillId="0" borderId="0" xfId="0"/>
    <xf numFmtId="0" fontId="38" fillId="0" borderId="0" xfId="0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0" xfId="0" applyFont="1"/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/>
    <xf numFmtId="0" fontId="40" fillId="0" borderId="14" xfId="0" applyFont="1" applyBorder="1" applyAlignment="1">
      <alignment horizontal="center"/>
    </xf>
    <xf numFmtId="0" fontId="40" fillId="0" borderId="14" xfId="0" applyFont="1" applyBorder="1"/>
    <xf numFmtId="3" fontId="40" fillId="0" borderId="14" xfId="0" applyNumberFormat="1" applyFont="1" applyBorder="1" applyAlignment="1">
      <alignment horizontal="center"/>
    </xf>
    <xf numFmtId="3" fontId="41" fillId="0" borderId="14" xfId="385" applyNumberFormat="1" applyFont="1" applyBorder="1" applyAlignment="1">
      <alignment horizontal="center" vertical="center"/>
    </xf>
    <xf numFmtId="0" fontId="40" fillId="0" borderId="23" xfId="0" applyFont="1" applyBorder="1"/>
    <xf numFmtId="3" fontId="40" fillId="0" borderId="10" xfId="385" applyNumberFormat="1" applyFont="1" applyBorder="1" applyAlignment="1">
      <alignment horizontal="center"/>
    </xf>
    <xf numFmtId="3" fontId="40" fillId="0" borderId="20" xfId="385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3" fontId="41" fillId="0" borderId="10" xfId="385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5" xfId="0" applyFont="1" applyBorder="1"/>
    <xf numFmtId="3" fontId="41" fillId="0" borderId="15" xfId="385" applyNumberFormat="1" applyFont="1" applyBorder="1" applyAlignment="1">
      <alignment horizontal="center"/>
    </xf>
    <xf numFmtId="3" fontId="40" fillId="0" borderId="15" xfId="385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/>
    </xf>
    <xf numFmtId="0" fontId="40" fillId="0" borderId="21" xfId="0" applyFont="1" applyBorder="1"/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/>
    <xf numFmtId="0" fontId="43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0" fontId="7" fillId="0" borderId="0" xfId="385" applyFont="1"/>
    <xf numFmtId="2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3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0" fillId="0" borderId="14" xfId="0" applyFont="1" applyBorder="1" applyAlignment="1">
      <alignment shrinkToFit="1"/>
    </xf>
    <xf numFmtId="0" fontId="40" fillId="0" borderId="10" xfId="0" applyFont="1" applyBorder="1" applyAlignment="1">
      <alignment horizontal="center" shrinkToFit="1"/>
    </xf>
    <xf numFmtId="0" fontId="40" fillId="0" borderId="15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40" fillId="0" borderId="0" xfId="0" applyFont="1" applyAlignment="1">
      <alignment shrinkToFit="1"/>
    </xf>
    <xf numFmtId="3" fontId="43" fillId="0" borderId="15" xfId="385" applyNumberFormat="1" applyFont="1" applyBorder="1" applyAlignment="1">
      <alignment horizontal="center" shrinkToFit="1"/>
    </xf>
    <xf numFmtId="49" fontId="7" fillId="0" borderId="0" xfId="0" applyNumberFormat="1" applyFont="1" applyAlignment="1">
      <alignment shrinkToFit="1"/>
    </xf>
    <xf numFmtId="49" fontId="40" fillId="0" borderId="0" xfId="0" applyNumberFormat="1" applyFont="1"/>
    <xf numFmtId="49" fontId="38" fillId="0" borderId="0" xfId="0" applyNumberFormat="1" applyFont="1"/>
    <xf numFmtId="0" fontId="64" fillId="0" borderId="0" xfId="0" applyFont="1"/>
    <xf numFmtId="49" fontId="7" fillId="0" borderId="0" xfId="0" applyNumberFormat="1" applyFont="1"/>
    <xf numFmtId="0" fontId="40" fillId="0" borderId="24" xfId="0" applyFont="1" applyBorder="1"/>
    <xf numFmtId="0" fontId="43" fillId="0" borderId="15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7" fillId="0" borderId="16" xfId="385" applyFont="1" applyBorder="1" applyAlignment="1">
      <alignment horizontal="center" vertical="center" shrinkToFit="1"/>
    </xf>
    <xf numFmtId="0" fontId="7" fillId="0" borderId="27" xfId="385" applyFont="1" applyBorder="1" applyAlignment="1">
      <alignment horizontal="center" vertical="center"/>
    </xf>
    <xf numFmtId="0" fontId="7" fillId="0" borderId="20" xfId="671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2" xfId="1976" applyFont="1" applyBorder="1"/>
    <xf numFmtId="0" fontId="7" fillId="0" borderId="33" xfId="1976" applyFont="1" applyBorder="1"/>
    <xf numFmtId="0" fontId="7" fillId="0" borderId="30" xfId="0" applyFont="1" applyBorder="1"/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shrinkToFit="1"/>
    </xf>
    <xf numFmtId="0" fontId="40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33" xfId="0" applyFont="1" applyBorder="1"/>
    <xf numFmtId="0" fontId="7" fillId="0" borderId="32" xfId="0" applyFont="1" applyBorder="1"/>
    <xf numFmtId="3" fontId="7" fillId="26" borderId="30" xfId="0" applyNumberFormat="1" applyFont="1" applyFill="1" applyBorder="1" applyAlignment="1">
      <alignment horizontal="center"/>
    </xf>
    <xf numFmtId="0" fontId="42" fillId="0" borderId="33" xfId="0" applyFont="1" applyBorder="1"/>
    <xf numFmtId="0" fontId="41" fillId="0" borderId="33" xfId="0" applyFont="1" applyBorder="1"/>
    <xf numFmtId="0" fontId="40" fillId="0" borderId="33" xfId="0" applyFont="1" applyBorder="1"/>
    <xf numFmtId="0" fontId="69" fillId="0" borderId="0" xfId="0" applyFont="1" applyAlignment="1">
      <alignment horizontal="center"/>
    </xf>
    <xf numFmtId="0" fontId="69" fillId="0" borderId="20" xfId="0" applyFont="1" applyBorder="1" applyAlignment="1">
      <alignment horizontal="center"/>
    </xf>
    <xf numFmtId="168" fontId="69" fillId="0" borderId="0" xfId="0" applyNumberFormat="1" applyFont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3" fontId="70" fillId="0" borderId="20" xfId="0" applyNumberFormat="1" applyFont="1" applyBorder="1" applyAlignment="1">
      <alignment horizontal="center" vertical="center"/>
    </xf>
    <xf numFmtId="3" fontId="71" fillId="26" borderId="20" xfId="0" applyNumberFormat="1" applyFont="1" applyFill="1" applyBorder="1" applyAlignment="1">
      <alignment horizontal="center" vertical="center"/>
    </xf>
    <xf numFmtId="3" fontId="72" fillId="28" borderId="20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3" fontId="70" fillId="0" borderId="21" xfId="0" applyNumberFormat="1" applyFont="1" applyBorder="1" applyAlignment="1">
      <alignment horizontal="center" vertical="center"/>
    </xf>
    <xf numFmtId="168" fontId="7" fillId="0" borderId="25" xfId="0" applyNumberFormat="1" applyFont="1" applyBorder="1" applyAlignment="1">
      <alignment horizontal="center" vertical="center"/>
    </xf>
    <xf numFmtId="0" fontId="7" fillId="0" borderId="21" xfId="0" applyFont="1" applyBorder="1"/>
    <xf numFmtId="0" fontId="73" fillId="0" borderId="0" xfId="0" applyFont="1"/>
    <xf numFmtId="3" fontId="73" fillId="0" borderId="20" xfId="0" applyNumberFormat="1" applyFont="1" applyBorder="1" applyAlignment="1">
      <alignment horizontal="center" vertical="center"/>
    </xf>
    <xf numFmtId="168" fontId="73" fillId="0" borderId="0" xfId="0" applyNumberFormat="1" applyFont="1" applyAlignment="1">
      <alignment horizontal="center" vertical="center"/>
    </xf>
    <xf numFmtId="3" fontId="74" fillId="26" borderId="20" xfId="0" applyNumberFormat="1" applyFont="1" applyFill="1" applyBorder="1" applyAlignment="1">
      <alignment horizontal="center" vertical="center"/>
    </xf>
    <xf numFmtId="3" fontId="74" fillId="0" borderId="20" xfId="0" applyNumberFormat="1" applyFont="1" applyBorder="1" applyAlignment="1">
      <alignment horizontal="center" vertical="center"/>
    </xf>
    <xf numFmtId="0" fontId="73" fillId="0" borderId="25" xfId="0" applyFont="1" applyBorder="1"/>
    <xf numFmtId="3" fontId="74" fillId="0" borderId="21" xfId="0" applyNumberFormat="1" applyFont="1" applyBorder="1" applyAlignment="1">
      <alignment horizontal="center" vertical="center"/>
    </xf>
    <xf numFmtId="168" fontId="73" fillId="0" borderId="25" xfId="0" applyNumberFormat="1" applyFont="1" applyBorder="1" applyAlignment="1">
      <alignment horizontal="center" vertical="center"/>
    </xf>
    <xf numFmtId="0" fontId="75" fillId="0" borderId="0" xfId="0" applyFont="1"/>
    <xf numFmtId="3" fontId="75" fillId="0" borderId="20" xfId="0" applyNumberFormat="1" applyFont="1" applyBorder="1" applyAlignment="1">
      <alignment horizontal="center" vertical="center"/>
    </xf>
    <xf numFmtId="168" fontId="75" fillId="0" borderId="0" xfId="0" applyNumberFormat="1" applyFont="1" applyAlignment="1">
      <alignment horizontal="center" vertical="center"/>
    </xf>
    <xf numFmtId="3" fontId="72" fillId="0" borderId="20" xfId="0" applyNumberFormat="1" applyFont="1" applyBorder="1" applyAlignment="1">
      <alignment horizontal="center" vertical="center"/>
    </xf>
    <xf numFmtId="168" fontId="7" fillId="0" borderId="0" xfId="0" applyNumberFormat="1" applyFont="1"/>
    <xf numFmtId="0" fontId="40" fillId="29" borderId="10" xfId="0" applyFont="1" applyFill="1" applyBorder="1" applyAlignment="1">
      <alignment horizontal="center" shrinkToFit="1"/>
    </xf>
    <xf numFmtId="168" fontId="7" fillId="0" borderId="30" xfId="0" applyNumberFormat="1" applyFont="1" applyBorder="1" applyAlignment="1">
      <alignment horizontal="center"/>
    </xf>
    <xf numFmtId="0" fontId="40" fillId="0" borderId="20" xfId="385" applyFont="1" applyBorder="1" applyAlignment="1">
      <alignment horizontal="center"/>
    </xf>
    <xf numFmtId="0" fontId="40" fillId="0" borderId="15" xfId="0" applyFont="1" applyBorder="1" applyAlignment="1">
      <alignment horizontal="center" shrinkToFit="1"/>
    </xf>
    <xf numFmtId="0" fontId="41" fillId="0" borderId="15" xfId="385" applyFont="1" applyBorder="1" applyAlignment="1">
      <alignment shrinkToFit="1"/>
    </xf>
    <xf numFmtId="0" fontId="7" fillId="0" borderId="0" xfId="0" applyFont="1" applyAlignment="1">
      <alignment horizontal="center" shrinkToFit="1"/>
    </xf>
    <xf numFmtId="2" fontId="41" fillId="0" borderId="0" xfId="0" applyNumberFormat="1" applyFont="1" applyAlignment="1">
      <alignment horizontal="center" shrinkToFit="1"/>
    </xf>
    <xf numFmtId="164" fontId="38" fillId="0" borderId="0" xfId="0" applyNumberFormat="1" applyFont="1" applyAlignment="1">
      <alignment horizontal="center" shrinkToFit="1"/>
    </xf>
    <xf numFmtId="2" fontId="38" fillId="0" borderId="0" xfId="0" applyNumberFormat="1" applyFont="1" applyAlignment="1">
      <alignment horizontal="center" shrinkToFit="1"/>
    </xf>
    <xf numFmtId="0" fontId="40" fillId="0" borderId="0" xfId="0" applyFont="1" applyAlignment="1">
      <alignment horizontal="center" shrinkToFit="1"/>
    </xf>
    <xf numFmtId="2" fontId="40" fillId="0" borderId="0" xfId="0" applyNumberFormat="1" applyFont="1" applyAlignment="1">
      <alignment horizontal="center" shrinkToFit="1"/>
    </xf>
    <xf numFmtId="3" fontId="40" fillId="0" borderId="0" xfId="0" applyNumberFormat="1" applyFont="1" applyAlignment="1">
      <alignment horizontal="center" shrinkToFit="1"/>
    </xf>
    <xf numFmtId="0" fontId="40" fillId="30" borderId="10" xfId="0" applyFont="1" applyFill="1" applyBorder="1" applyAlignment="1">
      <alignment horizontal="center" shrinkToFit="1"/>
    </xf>
    <xf numFmtId="0" fontId="40" fillId="30" borderId="15" xfId="0" applyFont="1" applyFill="1" applyBorder="1" applyAlignment="1">
      <alignment horizontal="center" shrinkToFit="1"/>
    </xf>
    <xf numFmtId="3" fontId="40" fillId="30" borderId="10" xfId="0" applyNumberFormat="1" applyFont="1" applyFill="1" applyBorder="1" applyAlignment="1">
      <alignment horizontal="center" shrinkToFit="1"/>
    </xf>
    <xf numFmtId="0" fontId="41" fillId="30" borderId="15" xfId="385" applyFont="1" applyFill="1" applyBorder="1" applyAlignment="1">
      <alignment shrinkToFit="1"/>
    </xf>
    <xf numFmtId="0" fontId="40" fillId="0" borderId="1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0" xfId="0" applyFont="1" applyBorder="1"/>
    <xf numFmtId="0" fontId="40" fillId="0" borderId="10" xfId="0" applyFont="1" applyBorder="1"/>
    <xf numFmtId="0" fontId="40" fillId="0" borderId="10" xfId="0" applyFont="1" applyBorder="1" applyAlignment="1">
      <alignment shrinkToFit="1"/>
    </xf>
    <xf numFmtId="3" fontId="43" fillId="0" borderId="20" xfId="385" applyNumberFormat="1" applyFont="1" applyBorder="1" applyAlignment="1">
      <alignment horizontal="center" shrinkToFit="1"/>
    </xf>
    <xf numFmtId="0" fontId="41" fillId="29" borderId="10" xfId="385" applyFont="1" applyFill="1" applyBorder="1" applyAlignment="1">
      <alignment shrinkToFit="1"/>
    </xf>
    <xf numFmtId="0" fontId="40" fillId="31" borderId="20" xfId="385" applyFont="1" applyFill="1" applyBorder="1" applyAlignment="1">
      <alignment horizontal="center"/>
    </xf>
    <xf numFmtId="164" fontId="41" fillId="31" borderId="10" xfId="0" applyNumberFormat="1" applyFont="1" applyFill="1" applyBorder="1" applyAlignment="1">
      <alignment horizontal="center"/>
    </xf>
    <xf numFmtId="0" fontId="40" fillId="31" borderId="10" xfId="0" applyFont="1" applyFill="1" applyBorder="1" applyAlignment="1">
      <alignment horizontal="center"/>
    </xf>
    <xf numFmtId="9" fontId="40" fillId="31" borderId="10" xfId="0" applyNumberFormat="1" applyFont="1" applyFill="1" applyBorder="1" applyAlignment="1">
      <alignment horizontal="center"/>
    </xf>
    <xf numFmtId="2" fontId="40" fillId="31" borderId="10" xfId="0" applyNumberFormat="1" applyFont="1" applyFill="1" applyBorder="1" applyAlignment="1">
      <alignment horizontal="center"/>
    </xf>
    <xf numFmtId="0" fontId="75" fillId="30" borderId="10" xfId="0" applyFont="1" applyFill="1" applyBorder="1" applyAlignment="1">
      <alignment horizontal="center" shrinkToFit="1"/>
    </xf>
    <xf numFmtId="0" fontId="76" fillId="0" borderId="0" xfId="0" applyFont="1"/>
    <xf numFmtId="168" fontId="79" fillId="29" borderId="10" xfId="0" applyNumberFormat="1" applyFont="1" applyFill="1" applyBorder="1"/>
    <xf numFmtId="0" fontId="41" fillId="0" borderId="14" xfId="0" applyFont="1" applyBorder="1" applyAlignment="1">
      <alignment horizontal="center" shrinkToFit="1"/>
    </xf>
    <xf numFmtId="0" fontId="41" fillId="0" borderId="15" xfId="0" applyFont="1" applyBorder="1" applyAlignment="1">
      <alignment horizontal="center" shrinkToFit="1"/>
    </xf>
    <xf numFmtId="0" fontId="41" fillId="0" borderId="10" xfId="0" applyFont="1" applyBorder="1" applyAlignment="1">
      <alignment horizontal="center" shrinkToFit="1"/>
    </xf>
    <xf numFmtId="0" fontId="40" fillId="0" borderId="30" xfId="0" applyFont="1" applyBorder="1" applyAlignment="1">
      <alignment shrinkToFit="1"/>
    </xf>
    <xf numFmtId="0" fontId="41" fillId="0" borderId="0" xfId="0" applyFont="1" applyAlignment="1">
      <alignment horizontal="center" shrinkToFit="1"/>
    </xf>
    <xf numFmtId="0" fontId="38" fillId="0" borderId="0" xfId="0" applyFont="1" applyAlignment="1">
      <alignment horizontal="center" shrinkToFit="1"/>
    </xf>
    <xf numFmtId="0" fontId="44" fillId="0" borderId="0" xfId="0" applyFont="1" applyAlignment="1">
      <alignment horizontal="center" shrinkToFit="1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43" fillId="0" borderId="0" xfId="0" applyFont="1"/>
    <xf numFmtId="0" fontId="77" fillId="0" borderId="0" xfId="0" applyFont="1"/>
    <xf numFmtId="0" fontId="39" fillId="0" borderId="0" xfId="0" applyFont="1"/>
    <xf numFmtId="0" fontId="80" fillId="0" borderId="0" xfId="0" applyFont="1"/>
    <xf numFmtId="0" fontId="69" fillId="0" borderId="0" xfId="0" applyFont="1"/>
    <xf numFmtId="0" fontId="69" fillId="0" borderId="0" xfId="0" applyFont="1" applyAlignment="1">
      <alignment shrinkToFit="1"/>
    </xf>
    <xf numFmtId="0" fontId="81" fillId="0" borderId="0" xfId="0" applyFont="1" applyAlignment="1">
      <alignment horizontal="center" shrinkToFi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3" fontId="81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84" fillId="0" borderId="0" xfId="0" applyFont="1" applyAlignment="1">
      <alignment horizontal="center" shrinkToFit="1"/>
    </xf>
    <xf numFmtId="0" fontId="84" fillId="0" borderId="0" xfId="0" applyFont="1" applyAlignment="1">
      <alignment horizontal="center"/>
    </xf>
    <xf numFmtId="0" fontId="73" fillId="30" borderId="30" xfId="0" applyFont="1" applyFill="1" applyBorder="1" applyAlignment="1">
      <alignment horizontal="center" shrinkToFit="1"/>
    </xf>
    <xf numFmtId="3" fontId="73" fillId="30" borderId="30" xfId="0" applyNumberFormat="1" applyFont="1" applyFill="1" applyBorder="1" applyAlignment="1">
      <alignment horizontal="center" shrinkToFit="1"/>
    </xf>
    <xf numFmtId="0" fontId="7" fillId="0" borderId="31" xfId="0" applyFont="1" applyBorder="1" applyAlignment="1">
      <alignment shrinkToFit="1"/>
    </xf>
    <xf numFmtId="0" fontId="44" fillId="0" borderId="30" xfId="0" applyFont="1" applyBorder="1" applyAlignment="1">
      <alignment horizontal="center" shrinkToFit="1"/>
    </xf>
    <xf numFmtId="3" fontId="7" fillId="30" borderId="30" xfId="0" applyNumberFormat="1" applyFont="1" applyFill="1" applyBorder="1" applyAlignment="1">
      <alignment horizontal="center" shrinkToFit="1"/>
    </xf>
    <xf numFmtId="0" fontId="68" fillId="0" borderId="31" xfId="0" applyFont="1" applyBorder="1"/>
    <xf numFmtId="0" fontId="63" fillId="0" borderId="31" xfId="0" applyFont="1" applyBorder="1"/>
    <xf numFmtId="0" fontId="7" fillId="0" borderId="30" xfId="0" applyFont="1" applyBorder="1" applyAlignment="1">
      <alignment horizontal="center" shrinkToFit="1"/>
    </xf>
    <xf numFmtId="0" fontId="7" fillId="0" borderId="37" xfId="0" applyFont="1" applyBorder="1"/>
    <xf numFmtId="0" fontId="7" fillId="0" borderId="36" xfId="1976" applyFont="1" applyBorder="1"/>
    <xf numFmtId="0" fontId="7" fillId="0" borderId="35" xfId="1976" applyFont="1" applyBorder="1"/>
    <xf numFmtId="0" fontId="67" fillId="0" borderId="30" xfId="0" applyFont="1" applyBorder="1" applyAlignment="1">
      <alignment horizontal="left" shrinkToFit="1"/>
    </xf>
    <xf numFmtId="0" fontId="67" fillId="0" borderId="30" xfId="0" applyFont="1" applyBorder="1" applyAlignment="1">
      <alignment horizontal="center" shrinkToFit="1"/>
    </xf>
    <xf numFmtId="3" fontId="7" fillId="0" borderId="0" xfId="0" applyNumberFormat="1" applyFont="1"/>
    <xf numFmtId="0" fontId="86" fillId="0" borderId="30" xfId="0" applyFont="1" applyBorder="1" applyAlignment="1">
      <alignment horizontal="center"/>
    </xf>
    <xf numFmtId="3" fontId="80" fillId="0" borderId="0" xfId="0" applyNumberFormat="1" applyFont="1" applyAlignment="1">
      <alignment horizontal="center"/>
    </xf>
    <xf numFmtId="164" fontId="80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/>
    </xf>
    <xf numFmtId="2" fontId="80" fillId="0" borderId="0" xfId="0" applyNumberFormat="1" applyFont="1" applyAlignment="1">
      <alignment horizontal="center" shrinkToFit="1"/>
    </xf>
    <xf numFmtId="2" fontId="7" fillId="0" borderId="0" xfId="0" applyNumberFormat="1" applyFont="1" applyAlignment="1">
      <alignment horizontal="center" shrinkToFit="1"/>
    </xf>
    <xf numFmtId="168" fontId="79" fillId="31" borderId="34" xfId="0" applyNumberFormat="1" applyFont="1" applyFill="1" applyBorder="1"/>
    <xf numFmtId="0" fontId="45" fillId="0" borderId="31" xfId="0" applyFont="1" applyBorder="1" applyAlignment="1">
      <alignment horizontal="left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69" fillId="0" borderId="18" xfId="0" applyNumberFormat="1" applyFont="1" applyBorder="1" applyAlignment="1">
      <alignment horizontal="center"/>
    </xf>
    <xf numFmtId="0" fontId="87" fillId="0" borderId="10" xfId="0" applyFont="1" applyBorder="1"/>
    <xf numFmtId="0" fontId="7" fillId="0" borderId="10" xfId="0" applyFont="1" applyBorder="1"/>
    <xf numFmtId="0" fontId="7" fillId="0" borderId="15" xfId="0" applyFont="1" applyBorder="1"/>
    <xf numFmtId="0" fontId="69" fillId="0" borderId="17" xfId="0" applyFont="1" applyBorder="1"/>
    <xf numFmtId="0" fontId="45" fillId="27" borderId="0" xfId="0" applyFont="1" applyFill="1" applyAlignment="1">
      <alignment horizontal="center" vertical="center"/>
    </xf>
    <xf numFmtId="0" fontId="68" fillId="0" borderId="31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25" xfId="0" applyFont="1" applyBorder="1" applyAlignment="1">
      <alignment horizontal="center"/>
    </xf>
    <xf numFmtId="0" fontId="40" fillId="0" borderId="22" xfId="0" applyFont="1" applyBorder="1" applyAlignment="1">
      <alignment horizontal="center" shrinkToFit="1"/>
    </xf>
    <xf numFmtId="0" fontId="40" fillId="0" borderId="21" xfId="0" applyFont="1" applyBorder="1" applyAlignment="1">
      <alignment horizontal="center" shrinkToFit="1"/>
    </xf>
    <xf numFmtId="0" fontId="43" fillId="0" borderId="2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/>
    </xf>
  </cellXfs>
  <cellStyles count="1978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" xfId="9" xr:uid="{00000000-0005-0000-0000-000008000000}"/>
    <cellStyle name="20% - Accent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2 7" xfId="15" xr:uid="{00000000-0005-0000-0000-00000E000000}"/>
    <cellStyle name="20% - Accent2 8" xfId="16" xr:uid="{00000000-0005-0000-0000-00000F000000}"/>
    <cellStyle name="20% - Accent3" xfId="17" xr:uid="{00000000-0005-0000-0000-000010000000}"/>
    <cellStyle name="20% - Accent3 2" xfId="18" xr:uid="{00000000-0005-0000-0000-000011000000}"/>
    <cellStyle name="20% - Accent3 3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3 6" xfId="22" xr:uid="{00000000-0005-0000-0000-000015000000}"/>
    <cellStyle name="20% - Accent3 7" xfId="23" xr:uid="{00000000-0005-0000-0000-000016000000}"/>
    <cellStyle name="20% - Accent3 8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4 3" xfId="27" xr:uid="{00000000-0005-0000-0000-00001A000000}"/>
    <cellStyle name="20% - Accent4 4" xfId="28" xr:uid="{00000000-0005-0000-0000-00001B000000}"/>
    <cellStyle name="20% - Accent4 5" xfId="29" xr:uid="{00000000-0005-0000-0000-00001C000000}"/>
    <cellStyle name="20% - Accent4 6" xfId="30" xr:uid="{00000000-0005-0000-0000-00001D000000}"/>
    <cellStyle name="20% - Accent4 7" xfId="31" xr:uid="{00000000-0005-0000-0000-00001E000000}"/>
    <cellStyle name="20% - Accent4 8" xfId="32" xr:uid="{00000000-0005-0000-0000-00001F000000}"/>
    <cellStyle name="20% - Accent5" xfId="33" xr:uid="{00000000-0005-0000-0000-000020000000}"/>
    <cellStyle name="20% - Accent5 2" xfId="34" xr:uid="{00000000-0005-0000-0000-000021000000}"/>
    <cellStyle name="20% - Accent5 3" xfId="35" xr:uid="{00000000-0005-0000-0000-000022000000}"/>
    <cellStyle name="20% - Accent5 4" xfId="36" xr:uid="{00000000-0005-0000-0000-000023000000}"/>
    <cellStyle name="20% - Accent5 5" xfId="37" xr:uid="{00000000-0005-0000-0000-000024000000}"/>
    <cellStyle name="20% - Accent5 6" xfId="38" xr:uid="{00000000-0005-0000-0000-000025000000}"/>
    <cellStyle name="20% - Accent5 7" xfId="39" xr:uid="{00000000-0005-0000-0000-000026000000}"/>
    <cellStyle name="20% - Accent5 8" xfId="40" xr:uid="{00000000-0005-0000-0000-000027000000}"/>
    <cellStyle name="20% - Accent6" xfId="41" xr:uid="{00000000-0005-0000-0000-000028000000}"/>
    <cellStyle name="20% - Accent6 2" xfId="42" xr:uid="{00000000-0005-0000-0000-000029000000}"/>
    <cellStyle name="20% - Accent6 3" xfId="43" xr:uid="{00000000-0005-0000-0000-00002A000000}"/>
    <cellStyle name="20% - Accent6 4" xfId="44" xr:uid="{00000000-0005-0000-0000-00002B000000}"/>
    <cellStyle name="20% - Accent6 5" xfId="45" xr:uid="{00000000-0005-0000-0000-00002C000000}"/>
    <cellStyle name="20% - Accent6 6" xfId="46" xr:uid="{00000000-0005-0000-0000-00002D000000}"/>
    <cellStyle name="20% - Accent6 7" xfId="47" xr:uid="{00000000-0005-0000-0000-00002E000000}"/>
    <cellStyle name="20% - Accent6 8" xfId="48" xr:uid="{00000000-0005-0000-0000-00002F000000}"/>
    <cellStyle name="20% - ส่วนที่ถูกเน้น1 2" xfId="49" xr:uid="{00000000-0005-0000-0000-000030000000}"/>
    <cellStyle name="20% - ส่วนที่ถูกเน้น1 2 2" xfId="50" xr:uid="{00000000-0005-0000-0000-000031000000}"/>
    <cellStyle name="20% - ส่วนที่ถูกเน้น1 2 2 2" xfId="1077" xr:uid="{00000000-0005-0000-0000-000032000000}"/>
    <cellStyle name="20% - ส่วนที่ถูกเน้น1 2 2 2 2" xfId="1236" xr:uid="{00000000-0005-0000-0000-000033000000}"/>
    <cellStyle name="20% - ส่วนที่ถูกเน้น1 2 2 2 3" xfId="1023" xr:uid="{00000000-0005-0000-0000-000034000000}"/>
    <cellStyle name="20% - ส่วนที่ถูกเน้น1 2 2 2 4" xfId="1916" xr:uid="{00000000-0005-0000-0000-000035000000}"/>
    <cellStyle name="20% - ส่วนที่ถูกเน้น1 2 2 3" xfId="1419" xr:uid="{00000000-0005-0000-0000-000036000000}"/>
    <cellStyle name="20% - ส่วนที่ถูกเน้น1 2 2 4" xfId="1783" xr:uid="{00000000-0005-0000-0000-000037000000}"/>
    <cellStyle name="20% - ส่วนที่ถูกเน้น1 2 2 5" xfId="1588" xr:uid="{00000000-0005-0000-0000-000038000000}"/>
    <cellStyle name="20% - ส่วนที่ถูกเน้น1 2 2 6" xfId="1947" xr:uid="{00000000-0005-0000-0000-000039000000}"/>
    <cellStyle name="20% - ส่วนที่ถูกเน้น1 2 3" xfId="51" xr:uid="{00000000-0005-0000-0000-00003A000000}"/>
    <cellStyle name="20% - ส่วนที่ถูกเน้น1 2 3 2" xfId="1141" xr:uid="{00000000-0005-0000-0000-00003B000000}"/>
    <cellStyle name="20% - ส่วนที่ถูกเน้น1 2 3 2 2" xfId="1237" xr:uid="{00000000-0005-0000-0000-00003C000000}"/>
    <cellStyle name="20% - ส่วนที่ถูกเน้น1 2 3 2 3" xfId="1022" xr:uid="{00000000-0005-0000-0000-00003D000000}"/>
    <cellStyle name="20% - ส่วนที่ถูกเน้น1 2 3 2 4" xfId="1888" xr:uid="{00000000-0005-0000-0000-00003E000000}"/>
    <cellStyle name="20% - ส่วนที่ถูกเน้น1 2 3 3" xfId="1414" xr:uid="{00000000-0005-0000-0000-00003F000000}"/>
    <cellStyle name="20% - ส่วนที่ถูกเน้น1 2 3 4" xfId="1748" xr:uid="{00000000-0005-0000-0000-000040000000}"/>
    <cellStyle name="20% - ส่วนที่ถูกเน้น1 2 3 5" xfId="1539" xr:uid="{00000000-0005-0000-0000-000041000000}"/>
    <cellStyle name="20% - ส่วนที่ถูกเน้น1 2 3 6" xfId="1452" xr:uid="{00000000-0005-0000-0000-000042000000}"/>
    <cellStyle name="20% - ส่วนที่ถูกเน้น1 2 4" xfId="52" xr:uid="{00000000-0005-0000-0000-000043000000}"/>
    <cellStyle name="20% - ส่วนที่ถูกเน้น1 2 4 2" xfId="735" xr:uid="{00000000-0005-0000-0000-000044000000}"/>
    <cellStyle name="20% - ส่วนที่ถูกเน้น1 2 4 3" xfId="880" xr:uid="{00000000-0005-0000-0000-000045000000}"/>
    <cellStyle name="20% - ส่วนที่ถูกเน้น1 2 4 4" xfId="946" xr:uid="{00000000-0005-0000-0000-000046000000}"/>
    <cellStyle name="20% - ส่วนที่ถูกเน้น1 3" xfId="53" xr:uid="{00000000-0005-0000-0000-000047000000}"/>
    <cellStyle name="20% - ส่วนที่ถูกเน้น1 3 2" xfId="736" xr:uid="{00000000-0005-0000-0000-000048000000}"/>
    <cellStyle name="20% - ส่วนที่ถูกเน้น1 3 3" xfId="1170" xr:uid="{00000000-0005-0000-0000-000049000000}"/>
    <cellStyle name="20% - ส่วนที่ถูกเน้น1 4" xfId="54" xr:uid="{00000000-0005-0000-0000-00004A000000}"/>
    <cellStyle name="20% - ส่วนที่ถูกเน้น1 5" xfId="55" xr:uid="{00000000-0005-0000-0000-00004B000000}"/>
    <cellStyle name="20% - ส่วนที่ถูกเน้น1 6" xfId="525" xr:uid="{00000000-0005-0000-0000-00004C000000}"/>
    <cellStyle name="20% - ส่วนที่ถูกเน้น1 7" xfId="697" xr:uid="{00000000-0005-0000-0000-00004D000000}"/>
    <cellStyle name="20% - ส่วนที่ถูกเน้น1 8" xfId="861" xr:uid="{00000000-0005-0000-0000-00004E000000}"/>
    <cellStyle name="20% - ส่วนที่ถูกเน้น2 2" xfId="56" xr:uid="{00000000-0005-0000-0000-00004F000000}"/>
    <cellStyle name="20% - ส่วนที่ถูกเน้น2 2 2" xfId="57" xr:uid="{00000000-0005-0000-0000-000050000000}"/>
    <cellStyle name="20% - ส่วนที่ถูกเน้น2 2 2 2" xfId="1078" xr:uid="{00000000-0005-0000-0000-000051000000}"/>
    <cellStyle name="20% - ส่วนที่ถูกเน้น2 2 2 2 2" xfId="1241" xr:uid="{00000000-0005-0000-0000-000052000000}"/>
    <cellStyle name="20% - ส่วนที่ถูกเน้น2 2 2 2 3" xfId="1070" xr:uid="{00000000-0005-0000-0000-000053000000}"/>
    <cellStyle name="20% - ส่วนที่ถูกเน้น2 2 2 2 4" xfId="1963" xr:uid="{00000000-0005-0000-0000-000054000000}"/>
    <cellStyle name="20% - ส่วนที่ถูกเน้น2 2 2 3" xfId="1403" xr:uid="{00000000-0005-0000-0000-000055000000}"/>
    <cellStyle name="20% - ส่วนที่ถูกเน้น2 2 2 4" xfId="1747" xr:uid="{00000000-0005-0000-0000-000056000000}"/>
    <cellStyle name="20% - ส่วนที่ถูกเน้น2 2 2 5" xfId="1426" xr:uid="{00000000-0005-0000-0000-000057000000}"/>
    <cellStyle name="20% - ส่วนที่ถูกเน้น2 2 2 6" xfId="1608" xr:uid="{00000000-0005-0000-0000-000058000000}"/>
    <cellStyle name="20% - ส่วนที่ถูกเน้น2 2 3" xfId="58" xr:uid="{00000000-0005-0000-0000-000059000000}"/>
    <cellStyle name="20% - ส่วนที่ถูกเน้น2 2 3 2" xfId="1142" xr:uid="{00000000-0005-0000-0000-00005A000000}"/>
    <cellStyle name="20% - ส่วนที่ถูกเน้น2 2 3 2 2" xfId="1242" xr:uid="{00000000-0005-0000-0000-00005B000000}"/>
    <cellStyle name="20% - ส่วนที่ถูกเน้น2 2 3 2 3" xfId="1490" xr:uid="{00000000-0005-0000-0000-00005C000000}"/>
    <cellStyle name="20% - ส่วนที่ถูกเน้น2 2 3 2 4" xfId="1937" xr:uid="{00000000-0005-0000-0000-00005D000000}"/>
    <cellStyle name="20% - ส่วนที่ถูกเน้น2 2 3 3" xfId="1526" xr:uid="{00000000-0005-0000-0000-00005E000000}"/>
    <cellStyle name="20% - ส่วนที่ถูกเน้น2 2 3 4" xfId="1808" xr:uid="{00000000-0005-0000-0000-00005F000000}"/>
    <cellStyle name="20% - ส่วนที่ถูกเน้น2 2 3 5" xfId="1523" xr:uid="{00000000-0005-0000-0000-000060000000}"/>
    <cellStyle name="20% - ส่วนที่ถูกเน้น2 2 3 6" xfId="1557" xr:uid="{00000000-0005-0000-0000-000061000000}"/>
    <cellStyle name="20% - ส่วนที่ถูกเน้น2 2 4" xfId="59" xr:uid="{00000000-0005-0000-0000-000062000000}"/>
    <cellStyle name="20% - ส่วนที่ถูกเน้น2 2 4 2" xfId="737" xr:uid="{00000000-0005-0000-0000-000063000000}"/>
    <cellStyle name="20% - ส่วนที่ถูกเน้น2 2 4 3" xfId="881" xr:uid="{00000000-0005-0000-0000-000064000000}"/>
    <cellStyle name="20% - ส่วนที่ถูกเน้น2 2 4 4" xfId="947" xr:uid="{00000000-0005-0000-0000-000065000000}"/>
    <cellStyle name="20% - ส่วนที่ถูกเน้น2 3" xfId="60" xr:uid="{00000000-0005-0000-0000-000066000000}"/>
    <cellStyle name="20% - ส่วนที่ถูกเน้น2 3 2" xfId="738" xr:uid="{00000000-0005-0000-0000-000067000000}"/>
    <cellStyle name="20% - ส่วนที่ถูกเน้น2 3 3" xfId="1169" xr:uid="{00000000-0005-0000-0000-000068000000}"/>
    <cellStyle name="20% - ส่วนที่ถูกเน้น2 4" xfId="61" xr:uid="{00000000-0005-0000-0000-000069000000}"/>
    <cellStyle name="20% - ส่วนที่ถูกเน้น2 5" xfId="62" xr:uid="{00000000-0005-0000-0000-00006A000000}"/>
    <cellStyle name="20% - ส่วนที่ถูกเน้น2 6" xfId="527" xr:uid="{00000000-0005-0000-0000-00006B000000}"/>
    <cellStyle name="20% - ส่วนที่ถูกเน้น2 7" xfId="693" xr:uid="{00000000-0005-0000-0000-00006C000000}"/>
    <cellStyle name="20% - ส่วนที่ถูกเน้น2 8" xfId="859" xr:uid="{00000000-0005-0000-0000-00006D000000}"/>
    <cellStyle name="20% - ส่วนที่ถูกเน้น3 2" xfId="63" xr:uid="{00000000-0005-0000-0000-00006E000000}"/>
    <cellStyle name="20% - ส่วนที่ถูกเน้น3 2 2" xfId="64" xr:uid="{00000000-0005-0000-0000-00006F000000}"/>
    <cellStyle name="20% - ส่วนที่ถูกเน้น3 2 2 2" xfId="1079" xr:uid="{00000000-0005-0000-0000-000070000000}"/>
    <cellStyle name="20% - ส่วนที่ถูกเน้น3 2 2 2 2" xfId="1246" xr:uid="{00000000-0005-0000-0000-000071000000}"/>
    <cellStyle name="20% - ส่วนที่ถูกเน้น3 2 2 2 3" xfId="1653" xr:uid="{00000000-0005-0000-0000-000072000000}"/>
    <cellStyle name="20% - ส่วนที่ถูกเน้น3 2 2 2 4" xfId="1511" xr:uid="{00000000-0005-0000-0000-000073000000}"/>
    <cellStyle name="20% - ส่วนที่ถูกเน้น3 2 2 3" xfId="1586" xr:uid="{00000000-0005-0000-0000-000074000000}"/>
    <cellStyle name="20% - ส่วนที่ถูกเน้น3 2 2 4" xfId="1789" xr:uid="{00000000-0005-0000-0000-000075000000}"/>
    <cellStyle name="20% - ส่วนที่ถูกเน้น3 2 2 5" xfId="1042" xr:uid="{00000000-0005-0000-0000-000076000000}"/>
    <cellStyle name="20% - ส่วนที่ถูกเน้น3 2 2 6" xfId="1873" xr:uid="{00000000-0005-0000-0000-000077000000}"/>
    <cellStyle name="20% - ส่วนที่ถูกเน้น3 2 3" xfId="65" xr:uid="{00000000-0005-0000-0000-000078000000}"/>
    <cellStyle name="20% - ส่วนที่ถูกเน้น3 2 3 2" xfId="1143" xr:uid="{00000000-0005-0000-0000-000079000000}"/>
    <cellStyle name="20% - ส่วนที่ถูกเน้น3 2 3 2 2" xfId="1247" xr:uid="{00000000-0005-0000-0000-00007A000000}"/>
    <cellStyle name="20% - ส่วนที่ถูกเน้น3 2 3 2 3" xfId="1632" xr:uid="{00000000-0005-0000-0000-00007B000000}"/>
    <cellStyle name="20% - ส่วนที่ถูกเน้น3 2 3 2 4" xfId="1641" xr:uid="{00000000-0005-0000-0000-00007C000000}"/>
    <cellStyle name="20% - ส่วนที่ถูกเน้น3 2 3 3" xfId="1391" xr:uid="{00000000-0005-0000-0000-00007D000000}"/>
    <cellStyle name="20% - ส่วนที่ถูกเน้น3 2 3 4" xfId="1809" xr:uid="{00000000-0005-0000-0000-00007E000000}"/>
    <cellStyle name="20% - ส่วนที่ถูกเน้น3 2 3 5" xfId="1482" xr:uid="{00000000-0005-0000-0000-00007F000000}"/>
    <cellStyle name="20% - ส่วนที่ถูกเน้น3 2 3 6" xfId="1831" xr:uid="{00000000-0005-0000-0000-000080000000}"/>
    <cellStyle name="20% - ส่วนที่ถูกเน้น3 2 4" xfId="66" xr:uid="{00000000-0005-0000-0000-000081000000}"/>
    <cellStyle name="20% - ส่วนที่ถูกเน้น3 2 4 2" xfId="739" xr:uid="{00000000-0005-0000-0000-000082000000}"/>
    <cellStyle name="20% - ส่วนที่ถูกเน้น3 2 4 3" xfId="882" xr:uid="{00000000-0005-0000-0000-000083000000}"/>
    <cellStyle name="20% - ส่วนที่ถูกเน้น3 2 4 4" xfId="948" xr:uid="{00000000-0005-0000-0000-000084000000}"/>
    <cellStyle name="20% - ส่วนที่ถูกเน้น3 3" xfId="67" xr:uid="{00000000-0005-0000-0000-000085000000}"/>
    <cellStyle name="20% - ส่วนที่ถูกเน้น3 3 2" xfId="740" xr:uid="{00000000-0005-0000-0000-000086000000}"/>
    <cellStyle name="20% - ส่วนที่ถูกเน้น3 3 3" xfId="1168" xr:uid="{00000000-0005-0000-0000-000087000000}"/>
    <cellStyle name="20% - ส่วนที่ถูกเน้น3 4" xfId="68" xr:uid="{00000000-0005-0000-0000-000088000000}"/>
    <cellStyle name="20% - ส่วนที่ถูกเน้น3 5" xfId="69" xr:uid="{00000000-0005-0000-0000-000089000000}"/>
    <cellStyle name="20% - ส่วนที่ถูกเน้น3 6" xfId="529" xr:uid="{00000000-0005-0000-0000-00008A000000}"/>
    <cellStyle name="20% - ส่วนที่ถูกเน้น3 7" xfId="690" xr:uid="{00000000-0005-0000-0000-00008B000000}"/>
    <cellStyle name="20% - ส่วนที่ถูกเน้น3 8" xfId="857" xr:uid="{00000000-0005-0000-0000-00008C000000}"/>
    <cellStyle name="20% - ส่วนที่ถูกเน้น4 2" xfId="70" xr:uid="{00000000-0005-0000-0000-00008D000000}"/>
    <cellStyle name="20% - ส่วนที่ถูกเน้น4 2 2" xfId="71" xr:uid="{00000000-0005-0000-0000-00008E000000}"/>
    <cellStyle name="20% - ส่วนที่ถูกเน้น4 2 2 2" xfId="1080" xr:uid="{00000000-0005-0000-0000-00008F000000}"/>
    <cellStyle name="20% - ส่วนที่ถูกเน้น4 2 2 2 2" xfId="1249" xr:uid="{00000000-0005-0000-0000-000090000000}"/>
    <cellStyle name="20% - ส่วนที่ถูกเน้น4 2 2 2 3" xfId="1514" xr:uid="{00000000-0005-0000-0000-000091000000}"/>
    <cellStyle name="20% - ส่วนที่ถูกเน้น4 2 2 2 4" xfId="1915" xr:uid="{00000000-0005-0000-0000-000092000000}"/>
    <cellStyle name="20% - ส่วนที่ถูกเน้น4 2 2 3" xfId="1381" xr:uid="{00000000-0005-0000-0000-000093000000}"/>
    <cellStyle name="20% - ส่วนที่ถูกเน้น4 2 2 4" xfId="1746" xr:uid="{00000000-0005-0000-0000-000094000000}"/>
    <cellStyle name="20% - ส่วนที่ถูกเน้น4 2 2 5" xfId="1599" xr:uid="{00000000-0005-0000-0000-000095000000}"/>
    <cellStyle name="20% - ส่วนที่ถูกเน้น4 2 2 6" xfId="1906" xr:uid="{00000000-0005-0000-0000-000096000000}"/>
    <cellStyle name="20% - ส่วนที่ถูกเน้น4 2 3" xfId="72" xr:uid="{00000000-0005-0000-0000-000097000000}"/>
    <cellStyle name="20% - ส่วนที่ถูกเน้น4 2 3 2" xfId="1144" xr:uid="{00000000-0005-0000-0000-000098000000}"/>
    <cellStyle name="20% - ส่วนที่ถูกเน้น4 2 3 2 2" xfId="1250" xr:uid="{00000000-0005-0000-0000-000099000000}"/>
    <cellStyle name="20% - ส่วนที่ถูกเน้น4 2 3 2 3" xfId="1489" xr:uid="{00000000-0005-0000-0000-00009A000000}"/>
    <cellStyle name="20% - ส่วนที่ถูกเน้น4 2 3 2 4" xfId="1887" xr:uid="{00000000-0005-0000-0000-00009B000000}"/>
    <cellStyle name="20% - ส่วนที่ถูกเน้น4 2 3 3" xfId="1377" xr:uid="{00000000-0005-0000-0000-00009C000000}"/>
    <cellStyle name="20% - ส่วนที่ถูกเน้น4 2 3 4" xfId="1788" xr:uid="{00000000-0005-0000-0000-00009D000000}"/>
    <cellStyle name="20% - ส่วนที่ถูกเน้น4 2 3 5" xfId="1538" xr:uid="{00000000-0005-0000-0000-00009E000000}"/>
    <cellStyle name="20% - ส่วนที่ถูกเน้น4 2 3 6" xfId="1430" xr:uid="{00000000-0005-0000-0000-00009F000000}"/>
    <cellStyle name="20% - ส่วนที่ถูกเน้น4 2 4" xfId="73" xr:uid="{00000000-0005-0000-0000-0000A0000000}"/>
    <cellStyle name="20% - ส่วนที่ถูกเน้น4 2 4 2" xfId="741" xr:uid="{00000000-0005-0000-0000-0000A1000000}"/>
    <cellStyle name="20% - ส่วนที่ถูกเน้น4 2 4 3" xfId="883" xr:uid="{00000000-0005-0000-0000-0000A2000000}"/>
    <cellStyle name="20% - ส่วนที่ถูกเน้น4 2 4 4" xfId="949" xr:uid="{00000000-0005-0000-0000-0000A3000000}"/>
    <cellStyle name="20% - ส่วนที่ถูกเน้น4 3" xfId="74" xr:uid="{00000000-0005-0000-0000-0000A4000000}"/>
    <cellStyle name="20% - ส่วนที่ถูกเน้น4 3 2" xfId="742" xr:uid="{00000000-0005-0000-0000-0000A5000000}"/>
    <cellStyle name="20% - ส่วนที่ถูกเน้น4 3 3" xfId="1167" xr:uid="{00000000-0005-0000-0000-0000A6000000}"/>
    <cellStyle name="20% - ส่วนที่ถูกเน้น4 4" xfId="75" xr:uid="{00000000-0005-0000-0000-0000A7000000}"/>
    <cellStyle name="20% - ส่วนที่ถูกเน้น4 5" xfId="76" xr:uid="{00000000-0005-0000-0000-0000A8000000}"/>
    <cellStyle name="20% - ส่วนที่ถูกเน้น4 6" xfId="532" xr:uid="{00000000-0005-0000-0000-0000A9000000}"/>
    <cellStyle name="20% - ส่วนที่ถูกเน้น4 7" xfId="687" xr:uid="{00000000-0005-0000-0000-0000AA000000}"/>
    <cellStyle name="20% - ส่วนที่ถูกเน้น4 8" xfId="855" xr:uid="{00000000-0005-0000-0000-0000AB000000}"/>
    <cellStyle name="20% - ส่วนที่ถูกเน้น5 2" xfId="77" xr:uid="{00000000-0005-0000-0000-0000AC000000}"/>
    <cellStyle name="20% - ส่วนที่ถูกเน้น5 2 2" xfId="78" xr:uid="{00000000-0005-0000-0000-0000AD000000}"/>
    <cellStyle name="20% - ส่วนที่ถูกเน้น5 2 2 2" xfId="1081" xr:uid="{00000000-0005-0000-0000-0000AE000000}"/>
    <cellStyle name="20% - ส่วนที่ถูกเน้น5 2 2 2 2" xfId="1251" xr:uid="{00000000-0005-0000-0000-0000AF000000}"/>
    <cellStyle name="20% - ส่วนที่ถูกเน้น5 2 2 2 3" xfId="1519" xr:uid="{00000000-0005-0000-0000-0000B0000000}"/>
    <cellStyle name="20% - ส่วนที่ถูกเน้น5 2 2 2 4" xfId="1952" xr:uid="{00000000-0005-0000-0000-0000B1000000}"/>
    <cellStyle name="20% - ส่วนที่ถูกเน้น5 2 2 3" xfId="1375" xr:uid="{00000000-0005-0000-0000-0000B2000000}"/>
    <cellStyle name="20% - ส่วนที่ถูกเน้น5 2 2 4" xfId="1785" xr:uid="{00000000-0005-0000-0000-0000B3000000}"/>
    <cellStyle name="20% - ส่วนที่ถูกเน้น5 2 2 5" xfId="1471" xr:uid="{00000000-0005-0000-0000-0000B4000000}"/>
    <cellStyle name="20% - ส่วนที่ถูกเน้น5 2 2 6" xfId="1874" xr:uid="{00000000-0005-0000-0000-0000B5000000}"/>
    <cellStyle name="20% - ส่วนที่ถูกเน้น5 2 3" xfId="79" xr:uid="{00000000-0005-0000-0000-0000B6000000}"/>
    <cellStyle name="20% - ส่วนที่ถูกเน้น5 2 3 2" xfId="1145" xr:uid="{00000000-0005-0000-0000-0000B7000000}"/>
    <cellStyle name="20% - ส่วนที่ถูกเน้น5 2 3 2 2" xfId="1252" xr:uid="{00000000-0005-0000-0000-0000B8000000}"/>
    <cellStyle name="20% - ส่วนที่ถูกเน้น5 2 3 2 3" xfId="1512" xr:uid="{00000000-0005-0000-0000-0000B9000000}"/>
    <cellStyle name="20% - ส่วนที่ถูกเน้น5 2 3 2 4" xfId="1936" xr:uid="{00000000-0005-0000-0000-0000BA000000}"/>
    <cellStyle name="20% - ส่วนที่ถูกเน้น5 2 3 3" xfId="1372" xr:uid="{00000000-0005-0000-0000-0000BB000000}"/>
    <cellStyle name="20% - ส่วนที่ถูกเน้น5 2 3 4" xfId="1787" xr:uid="{00000000-0005-0000-0000-0000BC000000}"/>
    <cellStyle name="20% - ส่วนที่ถูกเน้น5 2 3 5" xfId="1522" xr:uid="{00000000-0005-0000-0000-0000BD000000}"/>
    <cellStyle name="20% - ส่วนที่ถูกเน้น5 2 3 6" xfId="1434" xr:uid="{00000000-0005-0000-0000-0000BE000000}"/>
    <cellStyle name="20% - ส่วนที่ถูกเน้น5 2 4" xfId="80" xr:uid="{00000000-0005-0000-0000-0000BF000000}"/>
    <cellStyle name="20% - ส่วนที่ถูกเน้น5 2 4 2" xfId="743" xr:uid="{00000000-0005-0000-0000-0000C0000000}"/>
    <cellStyle name="20% - ส่วนที่ถูกเน้น5 2 4 3" xfId="884" xr:uid="{00000000-0005-0000-0000-0000C1000000}"/>
    <cellStyle name="20% - ส่วนที่ถูกเน้น5 2 4 4" xfId="950" xr:uid="{00000000-0005-0000-0000-0000C2000000}"/>
    <cellStyle name="20% - ส่วนที่ถูกเน้น5 3" xfId="81" xr:uid="{00000000-0005-0000-0000-0000C3000000}"/>
    <cellStyle name="20% - ส่วนที่ถูกเน้น5 3 2" xfId="744" xr:uid="{00000000-0005-0000-0000-0000C4000000}"/>
    <cellStyle name="20% - ส่วนที่ถูกเน้น5 3 3" xfId="1166" xr:uid="{00000000-0005-0000-0000-0000C5000000}"/>
    <cellStyle name="20% - ส่วนที่ถูกเน้น5 4" xfId="82" xr:uid="{00000000-0005-0000-0000-0000C6000000}"/>
    <cellStyle name="20% - ส่วนที่ถูกเน้น5 5" xfId="83" xr:uid="{00000000-0005-0000-0000-0000C7000000}"/>
    <cellStyle name="20% - ส่วนที่ถูกเน้น5 6" xfId="535" xr:uid="{00000000-0005-0000-0000-0000C8000000}"/>
    <cellStyle name="20% - ส่วนที่ถูกเน้น5 7" xfId="843" xr:uid="{00000000-0005-0000-0000-0000C9000000}"/>
    <cellStyle name="20% - ส่วนที่ถูกเน้น5 8" xfId="853" xr:uid="{00000000-0005-0000-0000-0000CA000000}"/>
    <cellStyle name="20% - ส่วนที่ถูกเน้น6 2" xfId="84" xr:uid="{00000000-0005-0000-0000-0000CB000000}"/>
    <cellStyle name="20% - ส่วนที่ถูกเน้น6 2 2" xfId="85" xr:uid="{00000000-0005-0000-0000-0000CC000000}"/>
    <cellStyle name="20% - ส่วนที่ถูกเน้น6 2 2 2" xfId="1082" xr:uid="{00000000-0005-0000-0000-0000CD000000}"/>
    <cellStyle name="20% - ส่วนที่ถูกเน้น6 2 2 2 2" xfId="1255" xr:uid="{00000000-0005-0000-0000-0000CE000000}"/>
    <cellStyle name="20% - ส่วนที่ถูกเน้น6 2 2 2 3" xfId="1623" xr:uid="{00000000-0005-0000-0000-0000CF000000}"/>
    <cellStyle name="20% - ส่วนที่ถูกเน้น6 2 2 2 4" xfId="1847" xr:uid="{00000000-0005-0000-0000-0000D0000000}"/>
    <cellStyle name="20% - ส่วนที่ถูกเน้น6 2 2 3" xfId="1367" xr:uid="{00000000-0005-0000-0000-0000D1000000}"/>
    <cellStyle name="20% - ส่วนที่ถูกเน้น6 2 2 4" xfId="1784" xr:uid="{00000000-0005-0000-0000-0000D2000000}"/>
    <cellStyle name="20% - ส่วนที่ถูกเน้น6 2 2 5" xfId="1549" xr:uid="{00000000-0005-0000-0000-0000D3000000}"/>
    <cellStyle name="20% - ส่วนที่ถูกเน้น6 2 2 6" xfId="1280" xr:uid="{00000000-0005-0000-0000-0000D4000000}"/>
    <cellStyle name="20% - ส่วนที่ถูกเน้น6 2 3" xfId="86" xr:uid="{00000000-0005-0000-0000-0000D5000000}"/>
    <cellStyle name="20% - ส่วนที่ถูกเน้น6 2 3 2" xfId="1146" xr:uid="{00000000-0005-0000-0000-0000D6000000}"/>
    <cellStyle name="20% - ส่วนที่ถูกเน้น6 2 3 2 2" xfId="1256" xr:uid="{00000000-0005-0000-0000-0000D7000000}"/>
    <cellStyle name="20% - ส่วนที่ถูกเน้น6 2 3 2 3" xfId="1491" xr:uid="{00000000-0005-0000-0000-0000D8000000}"/>
    <cellStyle name="20% - ส่วนที่ถูกเน้น6 2 3 2 4" xfId="1625" xr:uid="{00000000-0005-0000-0000-0000D9000000}"/>
    <cellStyle name="20% - ส่วนที่ถูกเน้น6 2 3 3" xfId="1366" xr:uid="{00000000-0005-0000-0000-0000DA000000}"/>
    <cellStyle name="20% - ส่วนที่ถูกเน้น6 2 3 4" xfId="1805" xr:uid="{00000000-0005-0000-0000-0000DB000000}"/>
    <cellStyle name="20% - ส่วนที่ถูกเน้น6 2 3 5" xfId="1483" xr:uid="{00000000-0005-0000-0000-0000DC000000}"/>
    <cellStyle name="20% - ส่วนที่ถูกเน้น6 2 3 6" xfId="1857" xr:uid="{00000000-0005-0000-0000-0000DD000000}"/>
    <cellStyle name="20% - ส่วนที่ถูกเน้น6 2 4" xfId="87" xr:uid="{00000000-0005-0000-0000-0000DE000000}"/>
    <cellStyle name="20% - ส่วนที่ถูกเน้น6 2 4 2" xfId="745" xr:uid="{00000000-0005-0000-0000-0000DF000000}"/>
    <cellStyle name="20% - ส่วนที่ถูกเน้น6 2 4 3" xfId="885" xr:uid="{00000000-0005-0000-0000-0000E0000000}"/>
    <cellStyle name="20% - ส่วนที่ถูกเน้น6 2 4 4" xfId="951" xr:uid="{00000000-0005-0000-0000-0000E1000000}"/>
    <cellStyle name="20% - ส่วนที่ถูกเน้น6 3" xfId="88" xr:uid="{00000000-0005-0000-0000-0000E2000000}"/>
    <cellStyle name="20% - ส่วนที่ถูกเน้น6 3 2" xfId="746" xr:uid="{00000000-0005-0000-0000-0000E3000000}"/>
    <cellStyle name="20% - ส่วนที่ถูกเน้น6 3 3" xfId="1165" xr:uid="{00000000-0005-0000-0000-0000E4000000}"/>
    <cellStyle name="20% - ส่วนที่ถูกเน้น6 4" xfId="89" xr:uid="{00000000-0005-0000-0000-0000E5000000}"/>
    <cellStyle name="20% - ส่วนที่ถูกเน้น6 5" xfId="90" xr:uid="{00000000-0005-0000-0000-0000E6000000}"/>
    <cellStyle name="20% - ส่วนที่ถูกเน้น6 6" xfId="537" xr:uid="{00000000-0005-0000-0000-0000E7000000}"/>
    <cellStyle name="20% - ส่วนที่ถูกเน้น6 7" xfId="840" xr:uid="{00000000-0005-0000-0000-0000E8000000}"/>
    <cellStyle name="20% - ส่วนที่ถูกเน้น6 8" xfId="501" xr:uid="{00000000-0005-0000-0000-0000E9000000}"/>
    <cellStyle name="40% - Accent1" xfId="91" xr:uid="{00000000-0005-0000-0000-0000EA000000}"/>
    <cellStyle name="40% - Accent1 2" xfId="92" xr:uid="{00000000-0005-0000-0000-0000EB000000}"/>
    <cellStyle name="40% - Accent1 3" xfId="93" xr:uid="{00000000-0005-0000-0000-0000EC000000}"/>
    <cellStyle name="40% - Accent1 4" xfId="94" xr:uid="{00000000-0005-0000-0000-0000ED000000}"/>
    <cellStyle name="40% - Accent1 5" xfId="95" xr:uid="{00000000-0005-0000-0000-0000EE000000}"/>
    <cellStyle name="40% - Accent1 6" xfId="96" xr:uid="{00000000-0005-0000-0000-0000EF000000}"/>
    <cellStyle name="40% - Accent1 7" xfId="97" xr:uid="{00000000-0005-0000-0000-0000F0000000}"/>
    <cellStyle name="40% - Accent1 8" xfId="98" xr:uid="{00000000-0005-0000-0000-0000F1000000}"/>
    <cellStyle name="40% - Accent2" xfId="99" xr:uid="{00000000-0005-0000-0000-0000F2000000}"/>
    <cellStyle name="40% - Accent2 2" xfId="100" xr:uid="{00000000-0005-0000-0000-0000F3000000}"/>
    <cellStyle name="40% - Accent2 3" xfId="101" xr:uid="{00000000-0005-0000-0000-0000F4000000}"/>
    <cellStyle name="40% - Accent2 4" xfId="102" xr:uid="{00000000-0005-0000-0000-0000F5000000}"/>
    <cellStyle name="40% - Accent2 5" xfId="103" xr:uid="{00000000-0005-0000-0000-0000F6000000}"/>
    <cellStyle name="40% - Accent2 6" xfId="104" xr:uid="{00000000-0005-0000-0000-0000F7000000}"/>
    <cellStyle name="40% - Accent2 7" xfId="105" xr:uid="{00000000-0005-0000-0000-0000F8000000}"/>
    <cellStyle name="40% - Accent2 8" xfId="106" xr:uid="{00000000-0005-0000-0000-0000F9000000}"/>
    <cellStyle name="40% - Accent3" xfId="107" xr:uid="{00000000-0005-0000-0000-0000FA000000}"/>
    <cellStyle name="40% - Accent3 2" xfId="108" xr:uid="{00000000-0005-0000-0000-0000FB000000}"/>
    <cellStyle name="40% - Accent3 3" xfId="109" xr:uid="{00000000-0005-0000-0000-0000FC000000}"/>
    <cellStyle name="40% - Accent3 4" xfId="110" xr:uid="{00000000-0005-0000-0000-0000FD000000}"/>
    <cellStyle name="40% - Accent3 5" xfId="111" xr:uid="{00000000-0005-0000-0000-0000FE000000}"/>
    <cellStyle name="40% - Accent3 6" xfId="112" xr:uid="{00000000-0005-0000-0000-0000FF000000}"/>
    <cellStyle name="40% - Accent3 7" xfId="113" xr:uid="{00000000-0005-0000-0000-000000010000}"/>
    <cellStyle name="40% - Accent3 8" xfId="114" xr:uid="{00000000-0005-0000-0000-000001010000}"/>
    <cellStyle name="40% - Accent4" xfId="115" xr:uid="{00000000-0005-0000-0000-000002010000}"/>
    <cellStyle name="40% - Accent4 2" xfId="116" xr:uid="{00000000-0005-0000-0000-000003010000}"/>
    <cellStyle name="40% - Accent4 3" xfId="117" xr:uid="{00000000-0005-0000-0000-000004010000}"/>
    <cellStyle name="40% - Accent4 4" xfId="118" xr:uid="{00000000-0005-0000-0000-000005010000}"/>
    <cellStyle name="40% - Accent4 5" xfId="119" xr:uid="{00000000-0005-0000-0000-000006010000}"/>
    <cellStyle name="40% - Accent4 6" xfId="120" xr:uid="{00000000-0005-0000-0000-000007010000}"/>
    <cellStyle name="40% - Accent4 7" xfId="121" xr:uid="{00000000-0005-0000-0000-000008010000}"/>
    <cellStyle name="40% - Accent4 8" xfId="122" xr:uid="{00000000-0005-0000-0000-000009010000}"/>
    <cellStyle name="40% - Accent5" xfId="123" xr:uid="{00000000-0005-0000-0000-00000A010000}"/>
    <cellStyle name="40% - Accent5 2" xfId="124" xr:uid="{00000000-0005-0000-0000-00000B010000}"/>
    <cellStyle name="40% - Accent5 3" xfId="125" xr:uid="{00000000-0005-0000-0000-00000C010000}"/>
    <cellStyle name="40% - Accent5 4" xfId="126" xr:uid="{00000000-0005-0000-0000-00000D010000}"/>
    <cellStyle name="40% - Accent5 5" xfId="127" xr:uid="{00000000-0005-0000-0000-00000E010000}"/>
    <cellStyle name="40% - Accent5 6" xfId="128" xr:uid="{00000000-0005-0000-0000-00000F010000}"/>
    <cellStyle name="40% - Accent5 7" xfId="129" xr:uid="{00000000-0005-0000-0000-000010010000}"/>
    <cellStyle name="40% - Accent5 8" xfId="130" xr:uid="{00000000-0005-0000-0000-000011010000}"/>
    <cellStyle name="40% - Accent6" xfId="131" xr:uid="{00000000-0005-0000-0000-000012010000}"/>
    <cellStyle name="40% - Accent6 2" xfId="132" xr:uid="{00000000-0005-0000-0000-000013010000}"/>
    <cellStyle name="40% - Accent6 3" xfId="133" xr:uid="{00000000-0005-0000-0000-000014010000}"/>
    <cellStyle name="40% - Accent6 4" xfId="134" xr:uid="{00000000-0005-0000-0000-000015010000}"/>
    <cellStyle name="40% - Accent6 5" xfId="135" xr:uid="{00000000-0005-0000-0000-000016010000}"/>
    <cellStyle name="40% - Accent6 6" xfId="136" xr:uid="{00000000-0005-0000-0000-000017010000}"/>
    <cellStyle name="40% - Accent6 7" xfId="137" xr:uid="{00000000-0005-0000-0000-000018010000}"/>
    <cellStyle name="40% - Accent6 8" xfId="138" xr:uid="{00000000-0005-0000-0000-000019010000}"/>
    <cellStyle name="40% - ส่วนที่ถูกเน้น1 2" xfId="139" xr:uid="{00000000-0005-0000-0000-00001A010000}"/>
    <cellStyle name="40% - ส่วนที่ถูกเน้น1 2 2" xfId="140" xr:uid="{00000000-0005-0000-0000-00001B010000}"/>
    <cellStyle name="40% - ส่วนที่ถูกเน้น1 2 2 2" xfId="1083" xr:uid="{00000000-0005-0000-0000-00001C010000}"/>
    <cellStyle name="40% - ส่วนที่ถูกเน้น1 2 2 2 2" xfId="1282" xr:uid="{00000000-0005-0000-0000-00001D010000}"/>
    <cellStyle name="40% - ส่วนที่ถูกเน้น1 2 2 2 3" xfId="1017" xr:uid="{00000000-0005-0000-0000-00001E010000}"/>
    <cellStyle name="40% - ส่วนที่ถูกเน้น1 2 2 2 4" xfId="1886" xr:uid="{00000000-0005-0000-0000-00001F010000}"/>
    <cellStyle name="40% - ส่วนที่ถูกเน้น1 2 2 3" xfId="1325" xr:uid="{00000000-0005-0000-0000-000020010000}"/>
    <cellStyle name="40% - ส่วนที่ถูกเน้น1 2 2 4" xfId="1735" xr:uid="{00000000-0005-0000-0000-000021010000}"/>
    <cellStyle name="40% - ส่วนที่ถูกเน้น1 2 2 5" xfId="1423" xr:uid="{00000000-0005-0000-0000-000022010000}"/>
    <cellStyle name="40% - ส่วนที่ถูกเน้น1 2 2 6" xfId="1281" xr:uid="{00000000-0005-0000-0000-000023010000}"/>
    <cellStyle name="40% - ส่วนที่ถูกเน้น1 2 3" xfId="141" xr:uid="{00000000-0005-0000-0000-000024010000}"/>
    <cellStyle name="40% - ส่วนที่ถูกเน้น1 2 3 2" xfId="1147" xr:uid="{00000000-0005-0000-0000-000025010000}"/>
    <cellStyle name="40% - ส่วนที่ถูกเน้น1 2 3 2 2" xfId="1283" xr:uid="{00000000-0005-0000-0000-000026010000}"/>
    <cellStyle name="40% - ส่วนที่ถูกเน้น1 2 3 2 3" xfId="1016" xr:uid="{00000000-0005-0000-0000-000027010000}"/>
    <cellStyle name="40% - ส่วนที่ถูกเน้น1 2 3 2 4" xfId="1579" xr:uid="{00000000-0005-0000-0000-000028010000}"/>
    <cellStyle name="40% - ส่วนที่ถูกเน้น1 2 3 3" xfId="1321" xr:uid="{00000000-0005-0000-0000-000029010000}"/>
    <cellStyle name="40% - ส่วนที่ถูกเน้น1 2 3 4" xfId="1799" xr:uid="{00000000-0005-0000-0000-00002A010000}"/>
    <cellStyle name="40% - ส่วนที่ถูกเน้น1 2 3 5" xfId="1534" xr:uid="{00000000-0005-0000-0000-00002B010000}"/>
    <cellStyle name="40% - ส่วนที่ถูกเน้น1 2 3 6" xfId="1254" xr:uid="{00000000-0005-0000-0000-00002C010000}"/>
    <cellStyle name="40% - ส่วนที่ถูกเน้น1 2 4" xfId="142" xr:uid="{00000000-0005-0000-0000-00002D010000}"/>
    <cellStyle name="40% - ส่วนที่ถูกเน้น1 2 4 2" xfId="747" xr:uid="{00000000-0005-0000-0000-00002E010000}"/>
    <cellStyle name="40% - ส่วนที่ถูกเน้น1 2 4 3" xfId="887" xr:uid="{00000000-0005-0000-0000-00002F010000}"/>
    <cellStyle name="40% - ส่วนที่ถูกเน้น1 2 4 4" xfId="952" xr:uid="{00000000-0005-0000-0000-000030010000}"/>
    <cellStyle name="40% - ส่วนที่ถูกเน้น1 3" xfId="143" xr:uid="{00000000-0005-0000-0000-000031010000}"/>
    <cellStyle name="40% - ส่วนที่ถูกเน้น1 3 2" xfId="748" xr:uid="{00000000-0005-0000-0000-000032010000}"/>
    <cellStyle name="40% - ส่วนที่ถูกเน้น1 3 3" xfId="1158" xr:uid="{00000000-0005-0000-0000-000033010000}"/>
    <cellStyle name="40% - ส่วนที่ถูกเน้น1 4" xfId="144" xr:uid="{00000000-0005-0000-0000-000034010000}"/>
    <cellStyle name="40% - ส่วนที่ถูกเน้น1 5" xfId="145" xr:uid="{00000000-0005-0000-0000-000035010000}"/>
    <cellStyle name="40% - ส่วนที่ถูกเน้น1 6" xfId="566" xr:uid="{00000000-0005-0000-0000-000036010000}"/>
    <cellStyle name="40% - ส่วนที่ถูกเน้น1 7" xfId="616" xr:uid="{00000000-0005-0000-0000-000037010000}"/>
    <cellStyle name="40% - ส่วนที่ถูกเน้น1 8" xfId="531" xr:uid="{00000000-0005-0000-0000-000038010000}"/>
    <cellStyle name="40% - ส่วนที่ถูกเน้น2 2" xfId="146" xr:uid="{00000000-0005-0000-0000-000039010000}"/>
    <cellStyle name="40% - ส่วนที่ถูกเน้น2 2 2" xfId="147" xr:uid="{00000000-0005-0000-0000-00003A010000}"/>
    <cellStyle name="40% - ส่วนที่ถูกเน้น2 2 2 2" xfId="1084" xr:uid="{00000000-0005-0000-0000-00003B010000}"/>
    <cellStyle name="40% - ส่วนที่ถูกเน้น2 2 2 2 2" xfId="1288" xr:uid="{00000000-0005-0000-0000-00003C010000}"/>
    <cellStyle name="40% - ส่วนที่ถูกเน้น2 2 2 2 3" xfId="1015" xr:uid="{00000000-0005-0000-0000-00003D010000}"/>
    <cellStyle name="40% - ส่วนที่ถูกเน้น2 2 2 2 4" xfId="1556" xr:uid="{00000000-0005-0000-0000-00003E010000}"/>
    <cellStyle name="40% - ส่วนที่ถูกเน้น2 2 2 3" xfId="1311" xr:uid="{00000000-0005-0000-0000-00003F010000}"/>
    <cellStyle name="40% - ส่วนที่ถูกเน้น2 2 2 4" xfId="1732" xr:uid="{00000000-0005-0000-0000-000040010000}"/>
    <cellStyle name="40% - ส่วนที่ถูกเน้น2 2 2 5" xfId="1422" xr:uid="{00000000-0005-0000-0000-000041010000}"/>
    <cellStyle name="40% - ส่วนที่ถูกเน้น2 2 2 6" xfId="1655" xr:uid="{00000000-0005-0000-0000-000042010000}"/>
    <cellStyle name="40% - ส่วนที่ถูกเน้น2 2 3" xfId="148" xr:uid="{00000000-0005-0000-0000-000043010000}"/>
    <cellStyle name="40% - ส่วนที่ถูกเน้น2 2 3 2" xfId="1148" xr:uid="{00000000-0005-0000-0000-000044010000}"/>
    <cellStyle name="40% - ส่วนที่ถูกเน้น2 2 3 2 2" xfId="1289" xr:uid="{00000000-0005-0000-0000-000045010000}"/>
    <cellStyle name="40% - ส่วนที่ถูกเน้น2 2 3 2 3" xfId="1014" xr:uid="{00000000-0005-0000-0000-000046010000}"/>
    <cellStyle name="40% - ส่วนที่ถูกเน้น2 2 3 2 4" xfId="1834" xr:uid="{00000000-0005-0000-0000-000047010000}"/>
    <cellStyle name="40% - ส่วนที่ถูกเน้น2 2 3 3" xfId="1310" xr:uid="{00000000-0005-0000-0000-000048010000}"/>
    <cellStyle name="40% - ส่วนที่ถูกเน้น2 2 3 4" xfId="1782" xr:uid="{00000000-0005-0000-0000-000049010000}"/>
    <cellStyle name="40% - ส่วนที่ถูกเน้น2 2 3 5" xfId="1397" xr:uid="{00000000-0005-0000-0000-00004A010000}"/>
    <cellStyle name="40% - ส่วนที่ถูกเน้น2 2 3 6" xfId="1867" xr:uid="{00000000-0005-0000-0000-00004B010000}"/>
    <cellStyle name="40% - ส่วนที่ถูกเน้น2 2 4" xfId="149" xr:uid="{00000000-0005-0000-0000-00004C010000}"/>
    <cellStyle name="40% - ส่วนที่ถูกเน้น2 2 4 2" xfId="749" xr:uid="{00000000-0005-0000-0000-00004D010000}"/>
    <cellStyle name="40% - ส่วนที่ถูกเน้น2 2 4 3" xfId="889" xr:uid="{00000000-0005-0000-0000-00004E010000}"/>
    <cellStyle name="40% - ส่วนที่ถูกเน้น2 2 4 4" xfId="953" xr:uid="{00000000-0005-0000-0000-00004F010000}"/>
    <cellStyle name="40% - ส่วนที่ถูกเน้น2 3" xfId="150" xr:uid="{00000000-0005-0000-0000-000050010000}"/>
    <cellStyle name="40% - ส่วนที่ถูกเน้น2 3 2" xfId="750" xr:uid="{00000000-0005-0000-0000-000051010000}"/>
    <cellStyle name="40% - ส่วนที่ถูกเน้น2 3 3" xfId="1157" xr:uid="{00000000-0005-0000-0000-000052010000}"/>
    <cellStyle name="40% - ส่วนที่ถูกเน้น2 4" xfId="151" xr:uid="{00000000-0005-0000-0000-000053010000}"/>
    <cellStyle name="40% - ส่วนที่ถูกเน้น2 5" xfId="152" xr:uid="{00000000-0005-0000-0000-000054010000}"/>
    <cellStyle name="40% - ส่วนที่ถูกเน้น2 6" xfId="568" xr:uid="{00000000-0005-0000-0000-000055010000}"/>
    <cellStyle name="40% - ส่วนที่ถูกเน้น2 7" xfId="613" xr:uid="{00000000-0005-0000-0000-000056010000}"/>
    <cellStyle name="40% - ส่วนที่ถูกเน้น2 8" xfId="534" xr:uid="{00000000-0005-0000-0000-000057010000}"/>
    <cellStyle name="40% - ส่วนที่ถูกเน้น3 2" xfId="153" xr:uid="{00000000-0005-0000-0000-000058010000}"/>
    <cellStyle name="40% - ส่วนที่ถูกเน้น3 2 2" xfId="154" xr:uid="{00000000-0005-0000-0000-000059010000}"/>
    <cellStyle name="40% - ส่วนที่ถูกเน้น3 2 2 2" xfId="1085" xr:uid="{00000000-0005-0000-0000-00005A010000}"/>
    <cellStyle name="40% - ส่วนที่ถูกเน้น3 2 2 2 2" xfId="1290" xr:uid="{00000000-0005-0000-0000-00005B010000}"/>
    <cellStyle name="40% - ส่วนที่ถูกเน้น3 2 2 2 3" xfId="1340" xr:uid="{00000000-0005-0000-0000-00005C010000}"/>
    <cellStyle name="40% - ส่วนที่ถูกเน้น3 2 2 2 4" xfId="1076" xr:uid="{00000000-0005-0000-0000-00005D010000}"/>
    <cellStyle name="40% - ส่วนที่ถูกเน้น3 2 2 3" xfId="1578" xr:uid="{00000000-0005-0000-0000-00005E010000}"/>
    <cellStyle name="40% - ส่วนที่ถูกเน้น3 2 2 4" xfId="1731" xr:uid="{00000000-0005-0000-0000-00005F010000}"/>
    <cellStyle name="40% - ส่วนที่ถูกเน้น3 2 2 5" xfId="1128" xr:uid="{00000000-0005-0000-0000-000060010000}"/>
    <cellStyle name="40% - ส่วนที่ถูกเน้น3 2 2 6" xfId="1600" xr:uid="{00000000-0005-0000-0000-000061010000}"/>
    <cellStyle name="40% - ส่วนที่ถูกเน้น3 2 3" xfId="155" xr:uid="{00000000-0005-0000-0000-000062010000}"/>
    <cellStyle name="40% - ส่วนที่ถูกเน้น3 2 3 2" xfId="1149" xr:uid="{00000000-0005-0000-0000-000063010000}"/>
    <cellStyle name="40% - ส่วนที่ถูกเน้น3 2 3 2 2" xfId="1291" xr:uid="{00000000-0005-0000-0000-000064010000}"/>
    <cellStyle name="40% - ส่วนที่ถูกเน้น3 2 3 2 3" xfId="1595" xr:uid="{00000000-0005-0000-0000-000065010000}"/>
    <cellStyle name="40% - ส่วนที่ถูกเน้น3 2 3 2 4" xfId="1068" xr:uid="{00000000-0005-0000-0000-000066010000}"/>
    <cellStyle name="40% - ส่วนที่ถูกเน้น3 2 3 3" xfId="1307" xr:uid="{00000000-0005-0000-0000-000067010000}"/>
    <cellStyle name="40% - ส่วนที่ถูกเน้น3 2 3 4" xfId="1825" xr:uid="{00000000-0005-0000-0000-000068010000}"/>
    <cellStyle name="40% - ส่วนที่ถูกเน้น3 2 3 5" xfId="1396" xr:uid="{00000000-0005-0000-0000-000069010000}"/>
    <cellStyle name="40% - ส่วนที่ถูกเน้น3 2 3 6" xfId="1967" xr:uid="{00000000-0005-0000-0000-00006A010000}"/>
    <cellStyle name="40% - ส่วนที่ถูกเน้น3 2 4" xfId="156" xr:uid="{00000000-0005-0000-0000-00006B010000}"/>
    <cellStyle name="40% - ส่วนที่ถูกเน้น3 2 4 2" xfId="751" xr:uid="{00000000-0005-0000-0000-00006C010000}"/>
    <cellStyle name="40% - ส่วนที่ถูกเน้น3 2 4 3" xfId="890" xr:uid="{00000000-0005-0000-0000-00006D010000}"/>
    <cellStyle name="40% - ส่วนที่ถูกเน้น3 2 4 4" xfId="954" xr:uid="{00000000-0005-0000-0000-00006E010000}"/>
    <cellStyle name="40% - ส่วนที่ถูกเน้น3 3" xfId="157" xr:uid="{00000000-0005-0000-0000-00006F010000}"/>
    <cellStyle name="40% - ส่วนที่ถูกเน้น3 3 2" xfId="752" xr:uid="{00000000-0005-0000-0000-000070010000}"/>
    <cellStyle name="40% - ส่วนที่ถูกเน้น3 3 3" xfId="1156" xr:uid="{00000000-0005-0000-0000-000071010000}"/>
    <cellStyle name="40% - ส่วนที่ถูกเน้น3 4" xfId="158" xr:uid="{00000000-0005-0000-0000-000072010000}"/>
    <cellStyle name="40% - ส่วนที่ถูกเน้น3 5" xfId="159" xr:uid="{00000000-0005-0000-0000-000073010000}"/>
    <cellStyle name="40% - ส่วนที่ถูกเน้น3 6" xfId="571" xr:uid="{00000000-0005-0000-0000-000074010000}"/>
    <cellStyle name="40% - ส่วนที่ถูกเน้น3 7" xfId="608" xr:uid="{00000000-0005-0000-0000-000075010000}"/>
    <cellStyle name="40% - ส่วนที่ถูกเน้น3 8" xfId="907" xr:uid="{00000000-0005-0000-0000-000076010000}"/>
    <cellStyle name="40% - ส่วนที่ถูกเน้น4 2" xfId="160" xr:uid="{00000000-0005-0000-0000-000077010000}"/>
    <cellStyle name="40% - ส่วนที่ถูกเน้น4 2 2" xfId="161" xr:uid="{00000000-0005-0000-0000-000078010000}"/>
    <cellStyle name="40% - ส่วนที่ถูกเน้น4 2 2 2" xfId="1086" xr:uid="{00000000-0005-0000-0000-000079010000}"/>
    <cellStyle name="40% - ส่วนที่ถูกเน้น4 2 2 2 2" xfId="1296" xr:uid="{00000000-0005-0000-0000-00007A010000}"/>
    <cellStyle name="40% - ส่วนที่ถูกเน้น4 2 2 2 3" xfId="1339" xr:uid="{00000000-0005-0000-0000-00007B010000}"/>
    <cellStyle name="40% - ส่วนที่ถูกเน้น4 2 2 2 4" xfId="1885" xr:uid="{00000000-0005-0000-0000-00007C010000}"/>
    <cellStyle name="40% - ส่วนที่ถูกเน้น4 2 2 3" xfId="1298" xr:uid="{00000000-0005-0000-0000-00007D010000}"/>
    <cellStyle name="40% - ส่วนที่ถูกเน้น4 2 2 4" xfId="1807" xr:uid="{00000000-0005-0000-0000-00007E010000}"/>
    <cellStyle name="40% - ส่วนที่ถูกเน้น4 2 2 5" xfId="1064" xr:uid="{00000000-0005-0000-0000-00007F010000}"/>
    <cellStyle name="40% - ส่วนที่ถูกเน้น4 2 2 6" xfId="1589" xr:uid="{00000000-0005-0000-0000-000080010000}"/>
    <cellStyle name="40% - ส่วนที่ถูกเน้น4 2 3" xfId="162" xr:uid="{00000000-0005-0000-0000-000081010000}"/>
    <cellStyle name="40% - ส่วนที่ถูกเน้น4 2 3 2" xfId="1150" xr:uid="{00000000-0005-0000-0000-000082010000}"/>
    <cellStyle name="40% - ส่วนที่ถูกเน้น4 2 3 2 2" xfId="1297" xr:uid="{00000000-0005-0000-0000-000083010000}"/>
    <cellStyle name="40% - ส่วนที่ถูกเน้น4 2 3 2 3" xfId="1594" xr:uid="{00000000-0005-0000-0000-000084010000}"/>
    <cellStyle name="40% - ส่วนที่ถูกเน้น4 2 3 2 4" xfId="1314" xr:uid="{00000000-0005-0000-0000-000085010000}"/>
    <cellStyle name="40% - ส่วนที่ถูกเน้น4 2 3 3" xfId="1295" xr:uid="{00000000-0005-0000-0000-000086010000}"/>
    <cellStyle name="40% - ส่วนที่ถูกเน้น4 2 3 4" xfId="1781" xr:uid="{00000000-0005-0000-0000-000087010000}"/>
    <cellStyle name="40% - ส่วนที่ถูกเน้น4 2 3 5" xfId="1127" xr:uid="{00000000-0005-0000-0000-000088010000}"/>
    <cellStyle name="40% - ส่วนที่ถูกเน้น4 2 3 6" xfId="1856" xr:uid="{00000000-0005-0000-0000-000089010000}"/>
    <cellStyle name="40% - ส่วนที่ถูกเน้น4 2 4" xfId="163" xr:uid="{00000000-0005-0000-0000-00008A010000}"/>
    <cellStyle name="40% - ส่วนที่ถูกเน้น4 2 4 2" xfId="753" xr:uid="{00000000-0005-0000-0000-00008B010000}"/>
    <cellStyle name="40% - ส่วนที่ถูกเน้น4 2 4 3" xfId="892" xr:uid="{00000000-0005-0000-0000-00008C010000}"/>
    <cellStyle name="40% - ส่วนที่ถูกเน้น4 2 4 4" xfId="955" xr:uid="{00000000-0005-0000-0000-00008D010000}"/>
    <cellStyle name="40% - ส่วนที่ถูกเน้น4 3" xfId="164" xr:uid="{00000000-0005-0000-0000-00008E010000}"/>
    <cellStyle name="40% - ส่วนที่ถูกเน้น4 3 2" xfId="754" xr:uid="{00000000-0005-0000-0000-00008F010000}"/>
    <cellStyle name="40% - ส่วนที่ถูกเน้น4 3 3" xfId="1155" xr:uid="{00000000-0005-0000-0000-000090010000}"/>
    <cellStyle name="40% - ส่วนที่ถูกเน้น4 4" xfId="165" xr:uid="{00000000-0005-0000-0000-000091010000}"/>
    <cellStyle name="40% - ส่วนที่ถูกเน้น4 5" xfId="166" xr:uid="{00000000-0005-0000-0000-000092010000}"/>
    <cellStyle name="40% - ส่วนที่ถูกเน้น4 6" xfId="572" xr:uid="{00000000-0005-0000-0000-000093010000}"/>
    <cellStyle name="40% - ส่วนที่ถูกเน้น4 7" xfId="605" xr:uid="{00000000-0005-0000-0000-000094010000}"/>
    <cellStyle name="40% - ส่วนที่ถูกเน้น4 8" xfId="905" xr:uid="{00000000-0005-0000-0000-000095010000}"/>
    <cellStyle name="40% - ส่วนที่ถูกเน้น5 2" xfId="167" xr:uid="{00000000-0005-0000-0000-000096010000}"/>
    <cellStyle name="40% - ส่วนที่ถูกเน้น5 2 2" xfId="168" xr:uid="{00000000-0005-0000-0000-000097010000}"/>
    <cellStyle name="40% - ส่วนที่ถูกเน้น5 2 2 2" xfId="1087" xr:uid="{00000000-0005-0000-0000-000098010000}"/>
    <cellStyle name="40% - ส่วนที่ถูกเน้น5 2 2 2 2" xfId="1301" xr:uid="{00000000-0005-0000-0000-000099010000}"/>
    <cellStyle name="40% - ส่วนที่ถูกเน้น5 2 2 2 3" xfId="1513" xr:uid="{00000000-0005-0000-0000-00009A010000}"/>
    <cellStyle name="40% - ส่วนที่ถูกเน้น5 2 2 2 4" xfId="1045" xr:uid="{00000000-0005-0000-0000-00009B010000}"/>
    <cellStyle name="40% - ส่วนที่ถูกเน้น5 2 2 3" xfId="1287" xr:uid="{00000000-0005-0000-0000-00009C010000}"/>
    <cellStyle name="40% - ส่วนที่ถูกเน้น5 2 2 4" xfId="1818" xr:uid="{00000000-0005-0000-0000-00009D010000}"/>
    <cellStyle name="40% - ส่วนที่ถูกเน้น5 2 2 5" xfId="1661" xr:uid="{00000000-0005-0000-0000-00009E010000}"/>
    <cellStyle name="40% - ส่วนที่ถูกเน้น5 2 2 6" xfId="1926" xr:uid="{00000000-0005-0000-0000-00009F010000}"/>
    <cellStyle name="40% - ส่วนที่ถูกเน้น5 2 3" xfId="169" xr:uid="{00000000-0005-0000-0000-0000A0010000}"/>
    <cellStyle name="40% - ส่วนที่ถูกเน้น5 2 3 2" xfId="1151" xr:uid="{00000000-0005-0000-0000-0000A1010000}"/>
    <cellStyle name="40% - ส่วนที่ถูกเน้น5 2 3 2 2" xfId="1302" xr:uid="{00000000-0005-0000-0000-0000A2010000}"/>
    <cellStyle name="40% - ส่วนที่ถูกเน้น5 2 3 2 3" xfId="1338" xr:uid="{00000000-0005-0000-0000-0000A3010000}"/>
    <cellStyle name="40% - ส่วนที่ถูกเน้น5 2 3 2 4" xfId="1665" xr:uid="{00000000-0005-0000-0000-0000A4010000}"/>
    <cellStyle name="40% - ส่วนที่ถูกเน้น5 2 3 3" xfId="1574" xr:uid="{00000000-0005-0000-0000-0000A5010000}"/>
    <cellStyle name="40% - ส่วนที่ถูกเน้น5 2 3 4" xfId="1798" xr:uid="{00000000-0005-0000-0000-0000A6010000}"/>
    <cellStyle name="40% - ส่วนที่ถูกเน้น5 2 3 5" xfId="1062" xr:uid="{00000000-0005-0000-0000-0000A7010000}"/>
    <cellStyle name="40% - ส่วนที่ถูกเน้น5 2 3 6" xfId="1097" xr:uid="{00000000-0005-0000-0000-0000A8010000}"/>
    <cellStyle name="40% - ส่วนที่ถูกเน้น5 2 4" xfId="170" xr:uid="{00000000-0005-0000-0000-0000A9010000}"/>
    <cellStyle name="40% - ส่วนที่ถูกเน้น5 2 4 2" xfId="755" xr:uid="{00000000-0005-0000-0000-0000AA010000}"/>
    <cellStyle name="40% - ส่วนที่ถูกเน้น5 2 4 3" xfId="894" xr:uid="{00000000-0005-0000-0000-0000AB010000}"/>
    <cellStyle name="40% - ส่วนที่ถูกเน้น5 2 4 4" xfId="956" xr:uid="{00000000-0005-0000-0000-0000AC010000}"/>
    <cellStyle name="40% - ส่วนที่ถูกเน้น5 3" xfId="171" xr:uid="{00000000-0005-0000-0000-0000AD010000}"/>
    <cellStyle name="40% - ส่วนที่ถูกเน้น5 3 2" xfId="756" xr:uid="{00000000-0005-0000-0000-0000AE010000}"/>
    <cellStyle name="40% - ส่วนที่ถูกเน้น5 3 3" xfId="1154" xr:uid="{00000000-0005-0000-0000-0000AF010000}"/>
    <cellStyle name="40% - ส่วนที่ถูกเน้น5 4" xfId="172" xr:uid="{00000000-0005-0000-0000-0000B0010000}"/>
    <cellStyle name="40% - ส่วนที่ถูกเน้น5 5" xfId="173" xr:uid="{00000000-0005-0000-0000-0000B1010000}"/>
    <cellStyle name="40% - ส่วนที่ถูกเน้น5 6" xfId="573" xr:uid="{00000000-0005-0000-0000-0000B2010000}"/>
    <cellStyle name="40% - ส่วนที่ถูกเน้น5 7" xfId="599" xr:uid="{00000000-0005-0000-0000-0000B3010000}"/>
    <cellStyle name="40% - ส่วนที่ถูกเน้น5 8" xfId="938" xr:uid="{00000000-0005-0000-0000-0000B4010000}"/>
    <cellStyle name="40% - ส่วนที่ถูกเน้น6 2" xfId="174" xr:uid="{00000000-0005-0000-0000-0000B5010000}"/>
    <cellStyle name="40% - ส่วนที่ถูกเน้น6 2 2" xfId="175" xr:uid="{00000000-0005-0000-0000-0000B6010000}"/>
    <cellStyle name="40% - ส่วนที่ถูกเน้น6 2 2 2" xfId="1088" xr:uid="{00000000-0005-0000-0000-0000B7010000}"/>
    <cellStyle name="40% - ส่วนที่ถูกเน้น6 2 2 2 2" xfId="1304" xr:uid="{00000000-0005-0000-0000-0000B8010000}"/>
    <cellStyle name="40% - ส่วนที่ถูกเน้น6 2 2 2 3" xfId="1593" xr:uid="{00000000-0005-0000-0000-0000B9010000}"/>
    <cellStyle name="40% - ส่วนที่ถูกเน้น6 2 2 2 4" xfId="1929" xr:uid="{00000000-0005-0000-0000-0000BA010000}"/>
    <cellStyle name="40% - ส่วนที่ถูกเน้น6 2 2 3" xfId="1268" xr:uid="{00000000-0005-0000-0000-0000BB010000}"/>
    <cellStyle name="40% - ส่วนที่ถูกเน้น6 2 2 4" xfId="1726" xr:uid="{00000000-0005-0000-0000-0000BC010000}"/>
    <cellStyle name="40% - ส่วนที่ถูกเน้น6 2 2 5" xfId="1638" xr:uid="{00000000-0005-0000-0000-0000BD010000}"/>
    <cellStyle name="40% - ส่วนที่ถูกเน้น6 2 2 6" xfId="1918" xr:uid="{00000000-0005-0000-0000-0000BE010000}"/>
    <cellStyle name="40% - ส่วนที่ถูกเน้น6 2 3" xfId="176" xr:uid="{00000000-0005-0000-0000-0000BF010000}"/>
    <cellStyle name="40% - ส่วนที่ถูกเน้น6 2 3 2" xfId="1152" xr:uid="{00000000-0005-0000-0000-0000C0010000}"/>
    <cellStyle name="40% - ส่วนที่ถูกเน้น6 2 3 2 2" xfId="1305" xr:uid="{00000000-0005-0000-0000-0000C1010000}"/>
    <cellStyle name="40% - ส่วนที่ถูกเน้น6 2 3 2 3" xfId="1337" xr:uid="{00000000-0005-0000-0000-0000C2010000}"/>
    <cellStyle name="40% - ส่วนที่ถูกเน้น6 2 3 2 4" xfId="1921" xr:uid="{00000000-0005-0000-0000-0000C3010000}"/>
    <cellStyle name="40% - ส่วนที่ถูกเน้น6 2 3 3" xfId="1262" xr:uid="{00000000-0005-0000-0000-0000C4010000}"/>
    <cellStyle name="40% - ส่วนที่ถูกเน้น6 2 3 4" xfId="1725" xr:uid="{00000000-0005-0000-0000-0000C5010000}"/>
    <cellStyle name="40% - ส่วนที่ถูกเน้น6 2 3 5" xfId="1659" xr:uid="{00000000-0005-0000-0000-0000C6010000}"/>
    <cellStyle name="40% - ส่วนที่ถูกเน้น6 2 3 6" xfId="1866" xr:uid="{00000000-0005-0000-0000-0000C7010000}"/>
    <cellStyle name="40% - ส่วนที่ถูกเน้น6 2 4" xfId="177" xr:uid="{00000000-0005-0000-0000-0000C8010000}"/>
    <cellStyle name="40% - ส่วนที่ถูกเน้น6 2 4 2" xfId="757" xr:uid="{00000000-0005-0000-0000-0000C9010000}"/>
    <cellStyle name="40% - ส่วนที่ถูกเน้น6 2 4 3" xfId="896" xr:uid="{00000000-0005-0000-0000-0000CA010000}"/>
    <cellStyle name="40% - ส่วนที่ถูกเน้น6 2 4 4" xfId="957" xr:uid="{00000000-0005-0000-0000-0000CB010000}"/>
    <cellStyle name="40% - ส่วนที่ถูกเน้น6 3" xfId="178" xr:uid="{00000000-0005-0000-0000-0000CC010000}"/>
    <cellStyle name="40% - ส่วนที่ถูกเน้น6 3 2" xfId="758" xr:uid="{00000000-0005-0000-0000-0000CD010000}"/>
    <cellStyle name="40% - ส่วนที่ถูกเน้น6 3 3" xfId="1153" xr:uid="{00000000-0005-0000-0000-0000CE010000}"/>
    <cellStyle name="40% - ส่วนที่ถูกเน้น6 4" xfId="179" xr:uid="{00000000-0005-0000-0000-0000CF010000}"/>
    <cellStyle name="40% - ส่วนที่ถูกเน้น6 5" xfId="180" xr:uid="{00000000-0005-0000-0000-0000D0010000}"/>
    <cellStyle name="40% - ส่วนที่ถูกเน้น6 6" xfId="574" xr:uid="{00000000-0005-0000-0000-0000D1010000}"/>
    <cellStyle name="40% - ส่วนที่ถูกเน้น6 7" xfId="595" xr:uid="{00000000-0005-0000-0000-0000D2010000}"/>
    <cellStyle name="40% - ส่วนที่ถูกเน้น6 8" xfId="937" xr:uid="{00000000-0005-0000-0000-0000D3010000}"/>
    <cellStyle name="60% - Accent1" xfId="181" xr:uid="{00000000-0005-0000-0000-0000D4010000}"/>
    <cellStyle name="60% - Accent2" xfId="182" xr:uid="{00000000-0005-0000-0000-0000D5010000}"/>
    <cellStyle name="60% - Accent3" xfId="183" xr:uid="{00000000-0005-0000-0000-0000D6010000}"/>
    <cellStyle name="60% - Accent4" xfId="184" xr:uid="{00000000-0005-0000-0000-0000D7010000}"/>
    <cellStyle name="60% - Accent5" xfId="185" xr:uid="{00000000-0005-0000-0000-0000D8010000}"/>
    <cellStyle name="60% - Accent6" xfId="186" xr:uid="{00000000-0005-0000-0000-0000D9010000}"/>
    <cellStyle name="60% - ส่วนที่ถูกเน้น1 2" xfId="187" xr:uid="{00000000-0005-0000-0000-0000DA010000}"/>
    <cellStyle name="60% - ส่วนที่ถูกเน้น1 2 2" xfId="188" xr:uid="{00000000-0005-0000-0000-0000DB010000}"/>
    <cellStyle name="60% - ส่วนที่ถูกเน้น1 2 2 2" xfId="1091" xr:uid="{00000000-0005-0000-0000-0000DC010000}"/>
    <cellStyle name="60% - ส่วนที่ถูกเน้น1 2 2 2 2" xfId="1312" xr:uid="{00000000-0005-0000-0000-0000DD010000}"/>
    <cellStyle name="60% - ส่วนที่ถูกเน้น1 2 2 2 3" xfId="1011" xr:uid="{00000000-0005-0000-0000-0000DE010000}"/>
    <cellStyle name="60% - ส่วนที่ถูกเน้น1 2 2 2 4" xfId="1846" xr:uid="{00000000-0005-0000-0000-0000DF010000}"/>
    <cellStyle name="60% - ส่วนที่ถูกเน้น1 2 2 3" xfId="1248" xr:uid="{00000000-0005-0000-0000-0000E0010000}"/>
    <cellStyle name="60% - ส่วนที่ถูกเน้น1 2 2 4" xfId="1722" xr:uid="{00000000-0005-0000-0000-0000E1010000}"/>
    <cellStyle name="60% - ส่วนที่ถูกเน้น1 2 2 5" xfId="1472" xr:uid="{00000000-0005-0000-0000-0000E2010000}"/>
    <cellStyle name="60% - ส่วนที่ถูกเน้น1 2 2 6" xfId="1555" xr:uid="{00000000-0005-0000-0000-0000E3010000}"/>
    <cellStyle name="60% - ส่วนที่ถูกเน้น1 2 3" xfId="189" xr:uid="{00000000-0005-0000-0000-0000E4010000}"/>
    <cellStyle name="60% - ส่วนที่ถูกเน้น1 2 3 2" xfId="1159" xr:uid="{00000000-0005-0000-0000-0000E5010000}"/>
    <cellStyle name="60% - ส่วนที่ถูกเน้น1 2 3 2 2" xfId="1313" xr:uid="{00000000-0005-0000-0000-0000E6010000}"/>
    <cellStyle name="60% - ส่วนที่ถูกเน้น1 2 3 2 3" xfId="1010" xr:uid="{00000000-0005-0000-0000-0000E7010000}"/>
    <cellStyle name="60% - ส่วนที่ถูกเน้น1 2 3 2 4" xfId="1910" xr:uid="{00000000-0005-0000-0000-0000E8010000}"/>
    <cellStyle name="60% - ส่วนที่ถูกเน้น1 2 3 3" xfId="1245" xr:uid="{00000000-0005-0000-0000-0000E9010000}"/>
    <cellStyle name="60% - ส่วนที่ถูกเน้น1 2 3 4" xfId="1797" xr:uid="{00000000-0005-0000-0000-0000EA010000}"/>
    <cellStyle name="60% - ส่วนที่ถูกเน้น1 2 3 5" xfId="1529" xr:uid="{00000000-0005-0000-0000-0000EB010000}"/>
    <cellStyle name="60% - ส่วนที่ถูกเน้น1 2 3 6" xfId="1855" xr:uid="{00000000-0005-0000-0000-0000EC010000}"/>
    <cellStyle name="60% - ส่วนที่ถูกเน้น1 2 4" xfId="190" xr:uid="{00000000-0005-0000-0000-0000ED010000}"/>
    <cellStyle name="60% - ส่วนที่ถูกเน้น1 2 4 2" xfId="759" xr:uid="{00000000-0005-0000-0000-0000EE010000}"/>
    <cellStyle name="60% - ส่วนที่ถูกเน้น1 2 4 3" xfId="898" xr:uid="{00000000-0005-0000-0000-0000EF010000}"/>
    <cellStyle name="60% - ส่วนที่ถูกเน้น1 2 4 4" xfId="958" xr:uid="{00000000-0005-0000-0000-0000F0010000}"/>
    <cellStyle name="60% - ส่วนที่ถูกเน้น1 3" xfId="191" xr:uid="{00000000-0005-0000-0000-0000F1010000}"/>
    <cellStyle name="60% - ส่วนที่ถูกเน้น1 3 2" xfId="760" xr:uid="{00000000-0005-0000-0000-0000F2010000}"/>
    <cellStyle name="60% - ส่วนที่ถูกเน้น1 3 3" xfId="1140" xr:uid="{00000000-0005-0000-0000-0000F3010000}"/>
    <cellStyle name="60% - ส่วนที่ถูกเน้น1 4" xfId="192" xr:uid="{00000000-0005-0000-0000-0000F4010000}"/>
    <cellStyle name="60% - ส่วนที่ถูกเน้น1 5" xfId="193" xr:uid="{00000000-0005-0000-0000-0000F5010000}"/>
    <cellStyle name="60% - ส่วนที่ถูกเน้น1 6" xfId="579" xr:uid="{00000000-0005-0000-0000-0000F6010000}"/>
    <cellStyle name="60% - ส่วนที่ถูกเน้น1 7" xfId="586" xr:uid="{00000000-0005-0000-0000-0000F7010000}"/>
    <cellStyle name="60% - ส่วนที่ถูกเน้น1 8" xfId="562" xr:uid="{00000000-0005-0000-0000-0000F8010000}"/>
    <cellStyle name="60% - ส่วนที่ถูกเน้น2 2" xfId="194" xr:uid="{00000000-0005-0000-0000-0000F9010000}"/>
    <cellStyle name="60% - ส่วนที่ถูกเน้น2 2 2" xfId="195" xr:uid="{00000000-0005-0000-0000-0000FA010000}"/>
    <cellStyle name="60% - ส่วนที่ถูกเน้น2 2 2 2" xfId="1092" xr:uid="{00000000-0005-0000-0000-0000FB010000}"/>
    <cellStyle name="60% - ส่วนที่ถูกเน้น2 2 2 2 2" xfId="1316" xr:uid="{00000000-0005-0000-0000-0000FC010000}"/>
    <cellStyle name="60% - ส่วนที่ถูกเน้น2 2 2 2 3" xfId="1009" xr:uid="{00000000-0005-0000-0000-0000FD010000}"/>
    <cellStyle name="60% - ส่วนที่ถูกเน้น2 2 2 2 4" xfId="1552" xr:uid="{00000000-0005-0000-0000-0000FE010000}"/>
    <cellStyle name="60% - ส่วนที่ถูกเน้น2 2 2 3" xfId="1235" xr:uid="{00000000-0005-0000-0000-0000FF010000}"/>
    <cellStyle name="60% - ส่วนที่ถูกเน้น2 2 2 4" xfId="1719" xr:uid="{00000000-0005-0000-0000-000000020000}"/>
    <cellStyle name="60% - ส่วนที่ถูกเน้น2 2 2 5" xfId="1548" xr:uid="{00000000-0005-0000-0000-000001020000}"/>
    <cellStyle name="60% - ส่วนที่ถูกเน้น2 2 2 6" xfId="1870" xr:uid="{00000000-0005-0000-0000-000002020000}"/>
    <cellStyle name="60% - ส่วนที่ถูกเน้น2 2 3" xfId="196" xr:uid="{00000000-0005-0000-0000-000003020000}"/>
    <cellStyle name="60% - ส่วนที่ถูกเน้น2 2 3 2" xfId="1160" xr:uid="{00000000-0005-0000-0000-000004020000}"/>
    <cellStyle name="60% - ส่วนที่ถูกเน้น2 2 3 2 2" xfId="1317" xr:uid="{00000000-0005-0000-0000-000005020000}"/>
    <cellStyle name="60% - ส่วนที่ถูกเน้น2 2 3 2 3" xfId="1008" xr:uid="{00000000-0005-0000-0000-000006020000}"/>
    <cellStyle name="60% - ส่วนที่ถูกเน้น2 2 3 2 4" xfId="1845" xr:uid="{00000000-0005-0000-0000-000007020000}"/>
    <cellStyle name="60% - ส่วนที่ถูกเน้น2 2 3 3" xfId="1232" xr:uid="{00000000-0005-0000-0000-000008020000}"/>
    <cellStyle name="60% - ส่วนที่ถูกเน้น2 2 3 4" xfId="1804" xr:uid="{00000000-0005-0000-0000-000009020000}"/>
    <cellStyle name="60% - ส่วนที่ถูกเน้น2 2 3 5" xfId="1393" xr:uid="{00000000-0005-0000-0000-00000A020000}"/>
    <cellStyle name="60% - ส่วนที่ถูกเน้น2 2 3 6" xfId="1050" xr:uid="{00000000-0005-0000-0000-00000B020000}"/>
    <cellStyle name="60% - ส่วนที่ถูกเน้น2 2 4" xfId="197" xr:uid="{00000000-0005-0000-0000-00000C020000}"/>
    <cellStyle name="60% - ส่วนที่ถูกเน้น2 2 4 2" xfId="761" xr:uid="{00000000-0005-0000-0000-00000D020000}"/>
    <cellStyle name="60% - ส่วนที่ถูกเน้น2 2 4 3" xfId="899" xr:uid="{00000000-0005-0000-0000-00000E020000}"/>
    <cellStyle name="60% - ส่วนที่ถูกเน้น2 2 4 4" xfId="959" xr:uid="{00000000-0005-0000-0000-00000F020000}"/>
    <cellStyle name="60% - ส่วนที่ถูกเน้น2 3" xfId="198" xr:uid="{00000000-0005-0000-0000-000010020000}"/>
    <cellStyle name="60% - ส่วนที่ถูกเน้น2 3 2" xfId="762" xr:uid="{00000000-0005-0000-0000-000011020000}"/>
    <cellStyle name="60% - ส่วนที่ถูกเน้น2 3 3" xfId="1139" xr:uid="{00000000-0005-0000-0000-000012020000}"/>
    <cellStyle name="60% - ส่วนที่ถูกเน้น2 4" xfId="199" xr:uid="{00000000-0005-0000-0000-000013020000}"/>
    <cellStyle name="60% - ส่วนที่ถูกเน้น2 5" xfId="200" xr:uid="{00000000-0005-0000-0000-000014020000}"/>
    <cellStyle name="60% - ส่วนที่ถูกเน้น2 6" xfId="581" xr:uid="{00000000-0005-0000-0000-000015020000}"/>
    <cellStyle name="60% - ส่วนที่ถูกเน้น2 7" xfId="584" xr:uid="{00000000-0005-0000-0000-000016020000}"/>
    <cellStyle name="60% - ส่วนที่ถูกเน้น2 8" xfId="563" xr:uid="{00000000-0005-0000-0000-000017020000}"/>
    <cellStyle name="60% - ส่วนที่ถูกเน้น3 2" xfId="201" xr:uid="{00000000-0005-0000-0000-000018020000}"/>
    <cellStyle name="60% - ส่วนที่ถูกเน้น3 2 2" xfId="202" xr:uid="{00000000-0005-0000-0000-000019020000}"/>
    <cellStyle name="60% - ส่วนที่ถูกเน้น3 2 2 2" xfId="1093" xr:uid="{00000000-0005-0000-0000-00001A020000}"/>
    <cellStyle name="60% - ส่วนที่ถูกเน้น3 2 2 2 2" xfId="1322" xr:uid="{00000000-0005-0000-0000-00001B020000}"/>
    <cellStyle name="60% - ส่วนที่ถูกเน้น3 2 2 2 3" xfId="1509" xr:uid="{00000000-0005-0000-0000-00001C020000}"/>
    <cellStyle name="60% - ส่วนที่ถูกเน้น3 2 2 2 4" xfId="1219" xr:uid="{00000000-0005-0000-0000-00001D020000}"/>
    <cellStyle name="60% - ส่วนที่ถูกเน้น3 2 2 3" xfId="1667" xr:uid="{00000000-0005-0000-0000-00001E020000}"/>
    <cellStyle name="60% - ส่วนที่ถูกเน้น3 2 2 4" xfId="1718" xr:uid="{00000000-0005-0000-0000-00001F020000}"/>
    <cellStyle name="60% - ส่วนที่ถูกเน้น3 2 2 5" xfId="1830" xr:uid="{00000000-0005-0000-0000-000020020000}"/>
    <cellStyle name="60% - ส่วนที่ถูกเน้น3 2 2 6" xfId="1905" xr:uid="{00000000-0005-0000-0000-000021020000}"/>
    <cellStyle name="60% - ส่วนที่ถูกเน้น3 2 3" xfId="203" xr:uid="{00000000-0005-0000-0000-000022020000}"/>
    <cellStyle name="60% - ส่วนที่ถูกเน้น3 2 3 2" xfId="1161" xr:uid="{00000000-0005-0000-0000-000023020000}"/>
    <cellStyle name="60% - ส่วนที่ถูกเน้น3 2 3 2 2" xfId="1323" xr:uid="{00000000-0005-0000-0000-000024020000}"/>
    <cellStyle name="60% - ส่วนที่ถูกเน้น3 2 3 2 3" xfId="1336" xr:uid="{00000000-0005-0000-0000-000025020000}"/>
    <cellStyle name="60% - ส่วนที่ถูกเน้น3 2 3 2 4" xfId="1244" xr:uid="{00000000-0005-0000-0000-000026020000}"/>
    <cellStyle name="60% - ส่วนที่ถูกเน้น3 2 3 3" xfId="1668" xr:uid="{00000000-0005-0000-0000-000027020000}"/>
    <cellStyle name="60% - ส่วนที่ถูกเน้น3 2 3 4" xfId="1824" xr:uid="{00000000-0005-0000-0000-000028020000}"/>
    <cellStyle name="60% - ส่วนที่ถูกเน้น3 2 3 5" xfId="1392" xr:uid="{00000000-0005-0000-0000-000029020000}"/>
    <cellStyle name="60% - ส่วนที่ถูกเน้น3 2 3 6" xfId="1865" xr:uid="{00000000-0005-0000-0000-00002A020000}"/>
    <cellStyle name="60% - ส่วนที่ถูกเน้น3 2 4" xfId="204" xr:uid="{00000000-0005-0000-0000-00002B020000}"/>
    <cellStyle name="60% - ส่วนที่ถูกเน้น3 2 4 2" xfId="763" xr:uid="{00000000-0005-0000-0000-00002C020000}"/>
    <cellStyle name="60% - ส่วนที่ถูกเน้น3 2 4 3" xfId="900" xr:uid="{00000000-0005-0000-0000-00002D020000}"/>
    <cellStyle name="60% - ส่วนที่ถูกเน้น3 2 4 4" xfId="960" xr:uid="{00000000-0005-0000-0000-00002E020000}"/>
    <cellStyle name="60% - ส่วนที่ถูกเน้น3 3" xfId="205" xr:uid="{00000000-0005-0000-0000-00002F020000}"/>
    <cellStyle name="60% - ส่วนที่ถูกเน้น3 3 2" xfId="764" xr:uid="{00000000-0005-0000-0000-000030020000}"/>
    <cellStyle name="60% - ส่วนที่ถูกเน้น3 3 3" xfId="1138" xr:uid="{00000000-0005-0000-0000-000031020000}"/>
    <cellStyle name="60% - ส่วนที่ถูกเน้น3 4" xfId="206" xr:uid="{00000000-0005-0000-0000-000032020000}"/>
    <cellStyle name="60% - ส่วนที่ถูกเน้น3 5" xfId="207" xr:uid="{00000000-0005-0000-0000-000033020000}"/>
    <cellStyle name="60% - ส่วนที่ถูกเน้น3 6" xfId="583" xr:uid="{00000000-0005-0000-0000-000034020000}"/>
    <cellStyle name="60% - ส่วนที่ถูกเน้น3 7" xfId="582" xr:uid="{00000000-0005-0000-0000-000035020000}"/>
    <cellStyle name="60% - ส่วนที่ถูกเน้น3 8" xfId="564" xr:uid="{00000000-0005-0000-0000-000036020000}"/>
    <cellStyle name="60% - ส่วนที่ถูกเน้น4 2" xfId="208" xr:uid="{00000000-0005-0000-0000-000037020000}"/>
    <cellStyle name="60% - ส่วนที่ถูกเน้น4 2 2" xfId="209" xr:uid="{00000000-0005-0000-0000-000038020000}"/>
    <cellStyle name="60% - ส่วนที่ถูกเน้น4 2 2 2" xfId="1094" xr:uid="{00000000-0005-0000-0000-000039020000}"/>
    <cellStyle name="60% - ส่วนที่ถูกเน้น4 2 2 2 2" xfId="1328" xr:uid="{00000000-0005-0000-0000-00003A020000}"/>
    <cellStyle name="60% - ส่วนที่ถูกเน้น4 2 2 2 3" xfId="1631" xr:uid="{00000000-0005-0000-0000-00003B020000}"/>
    <cellStyle name="60% - ส่วนที่ถูกเน้น4 2 2 2 4" xfId="1611" xr:uid="{00000000-0005-0000-0000-00003C020000}"/>
    <cellStyle name="60% - ส่วนที่ถูกเน้น4 2 2 3" xfId="1669" xr:uid="{00000000-0005-0000-0000-00003D020000}"/>
    <cellStyle name="60% - ส่วนที่ถูกเน้น4 2 2 4" xfId="1757" xr:uid="{00000000-0005-0000-0000-00003E020000}"/>
    <cellStyle name="60% - ส่วนที่ถูกเน้น4 2 2 5" xfId="1537" xr:uid="{00000000-0005-0000-0000-00003F020000}"/>
    <cellStyle name="60% - ส่วนที่ถูกเน้น4 2 2 6" xfId="1872" xr:uid="{00000000-0005-0000-0000-000040020000}"/>
    <cellStyle name="60% - ส่วนที่ถูกเน้น4 2 3" xfId="210" xr:uid="{00000000-0005-0000-0000-000041020000}"/>
    <cellStyle name="60% - ส่วนที่ถูกเน้น4 2 3 2" xfId="1162" xr:uid="{00000000-0005-0000-0000-000042020000}"/>
    <cellStyle name="60% - ส่วนที่ถูกเน้น4 2 3 2 2" xfId="1329" xr:uid="{00000000-0005-0000-0000-000043020000}"/>
    <cellStyle name="60% - ส่วนที่ถูกเน้น4 2 3 2 3" xfId="1582" xr:uid="{00000000-0005-0000-0000-000044020000}"/>
    <cellStyle name="60% - ส่วนที่ถูกเน้น4 2 3 2 4" xfId="1220" xr:uid="{00000000-0005-0000-0000-000045020000}"/>
    <cellStyle name="60% - ส่วนที่ถูกเน้น4 2 3 3" xfId="1670" xr:uid="{00000000-0005-0000-0000-000046020000}"/>
    <cellStyle name="60% - ส่วนที่ถูกเน้น4 2 3 4" xfId="1780" xr:uid="{00000000-0005-0000-0000-000047020000}"/>
    <cellStyle name="60% - ส่วนที่ถูกเน้น4 2 3 5" xfId="1126" xr:uid="{00000000-0005-0000-0000-000048020000}"/>
    <cellStyle name="60% - ส่วนที่ถูกเน้น4 2 3 6" xfId="1962" xr:uid="{00000000-0005-0000-0000-000049020000}"/>
    <cellStyle name="60% - ส่วนที่ถูกเน้น4 2 4" xfId="211" xr:uid="{00000000-0005-0000-0000-00004A020000}"/>
    <cellStyle name="60% - ส่วนที่ถูกเน้น4 2 4 2" xfId="765" xr:uid="{00000000-0005-0000-0000-00004B020000}"/>
    <cellStyle name="60% - ส่วนที่ถูกเน้น4 2 4 3" xfId="901" xr:uid="{00000000-0005-0000-0000-00004C020000}"/>
    <cellStyle name="60% - ส่วนที่ถูกเน้น4 2 4 4" xfId="961" xr:uid="{00000000-0005-0000-0000-00004D020000}"/>
    <cellStyle name="60% - ส่วนที่ถูกเน้น4 3" xfId="212" xr:uid="{00000000-0005-0000-0000-00004E020000}"/>
    <cellStyle name="60% - ส่วนที่ถูกเน้น4 3 2" xfId="766" xr:uid="{00000000-0005-0000-0000-00004F020000}"/>
    <cellStyle name="60% - ส่วนที่ถูกเน้น4 3 3" xfId="1137" xr:uid="{00000000-0005-0000-0000-000050020000}"/>
    <cellStyle name="60% - ส่วนที่ถูกเน้น4 4" xfId="213" xr:uid="{00000000-0005-0000-0000-000051020000}"/>
    <cellStyle name="60% - ส่วนที่ถูกเน้น4 5" xfId="214" xr:uid="{00000000-0005-0000-0000-000052020000}"/>
    <cellStyle name="60% - ส่วนที่ถูกเน้น4 6" xfId="585" xr:uid="{00000000-0005-0000-0000-000053020000}"/>
    <cellStyle name="60% - ส่วนที่ถูกเน้น4 7" xfId="580" xr:uid="{00000000-0005-0000-0000-000054020000}"/>
    <cellStyle name="60% - ส่วนที่ถูกเน้น4 8" xfId="567" xr:uid="{00000000-0005-0000-0000-000055020000}"/>
    <cellStyle name="60% - ส่วนที่ถูกเน้น5 2" xfId="215" xr:uid="{00000000-0005-0000-0000-000056020000}"/>
    <cellStyle name="60% - ส่วนที่ถูกเน้น5 2 2" xfId="216" xr:uid="{00000000-0005-0000-0000-000057020000}"/>
    <cellStyle name="60% - ส่วนที่ถูกเน้น5 2 2 2" xfId="1095" xr:uid="{00000000-0005-0000-0000-000058020000}"/>
    <cellStyle name="60% - ส่วนที่ถูกเน้น5 2 2 2 2" xfId="1330" xr:uid="{00000000-0005-0000-0000-000059020000}"/>
    <cellStyle name="60% - ส่วนที่ถูกเน้น5 2 2 2 3" xfId="1500" xr:uid="{00000000-0005-0000-0000-00005A020000}"/>
    <cellStyle name="60% - ส่วนที่ถูกเน้น5 2 2 2 4" xfId="1243" xr:uid="{00000000-0005-0000-0000-00005B020000}"/>
    <cellStyle name="60% - ส่วนที่ถูกเน้น5 2 2 3" xfId="1671" xr:uid="{00000000-0005-0000-0000-00005C020000}"/>
    <cellStyle name="60% - ส่วนที่ถูกเน้น5 2 2 4" xfId="1817" xr:uid="{00000000-0005-0000-0000-00005D020000}"/>
    <cellStyle name="60% - ส่วนที่ถูกเน้น5 2 2 5" xfId="1473" xr:uid="{00000000-0005-0000-0000-00005E020000}"/>
    <cellStyle name="60% - ส่วนที่ถูกเน้น5 2 2 6" xfId="1620" xr:uid="{00000000-0005-0000-0000-00005F020000}"/>
    <cellStyle name="60% - ส่วนที่ถูกเน้น5 2 3" xfId="217" xr:uid="{00000000-0005-0000-0000-000060020000}"/>
    <cellStyle name="60% - ส่วนที่ถูกเน้น5 2 3 2" xfId="1163" xr:uid="{00000000-0005-0000-0000-000061020000}"/>
    <cellStyle name="60% - ส่วนที่ถูกเน้น5 2 3 2 2" xfId="1331" xr:uid="{00000000-0005-0000-0000-000062020000}"/>
    <cellStyle name="60% - ส่วนที่ถูกเน้น5 2 3 2 3" xfId="1508" xr:uid="{00000000-0005-0000-0000-000063020000}"/>
    <cellStyle name="60% - ส่วนที่ถูกเน้น5 2 3 2 4" xfId="1844" xr:uid="{00000000-0005-0000-0000-000064020000}"/>
    <cellStyle name="60% - ส่วนที่ถูกเน้น5 2 3 3" xfId="1672" xr:uid="{00000000-0005-0000-0000-000065020000}"/>
    <cellStyle name="60% - ส่วนที่ถูกเน้น5 2 3 4" xfId="1796" xr:uid="{00000000-0005-0000-0000-000066020000}"/>
    <cellStyle name="60% - ส่วนที่ถูกเน้น5 2 3 5" xfId="1061" xr:uid="{00000000-0005-0000-0000-000067020000}"/>
    <cellStyle name="60% - ส่วนที่ถูกเน้น5 2 3 6" xfId="1854" xr:uid="{00000000-0005-0000-0000-000068020000}"/>
    <cellStyle name="60% - ส่วนที่ถูกเน้น5 2 4" xfId="218" xr:uid="{00000000-0005-0000-0000-000069020000}"/>
    <cellStyle name="60% - ส่วนที่ถูกเน้น5 2 4 2" xfId="767" xr:uid="{00000000-0005-0000-0000-00006A020000}"/>
    <cellStyle name="60% - ส่วนที่ถูกเน้น5 2 4 3" xfId="902" xr:uid="{00000000-0005-0000-0000-00006B020000}"/>
    <cellStyle name="60% - ส่วนที่ถูกเน้น5 2 4 4" xfId="962" xr:uid="{00000000-0005-0000-0000-00006C020000}"/>
    <cellStyle name="60% - ส่วนที่ถูกเน้น5 3" xfId="219" xr:uid="{00000000-0005-0000-0000-00006D020000}"/>
    <cellStyle name="60% - ส่วนที่ถูกเน้น5 3 2" xfId="768" xr:uid="{00000000-0005-0000-0000-00006E020000}"/>
    <cellStyle name="60% - ส่วนที่ถูกเน้น5 3 3" xfId="1136" xr:uid="{00000000-0005-0000-0000-00006F020000}"/>
    <cellStyle name="60% - ส่วนที่ถูกเน้น5 4" xfId="220" xr:uid="{00000000-0005-0000-0000-000070020000}"/>
    <cellStyle name="60% - ส่วนที่ถูกเน้น5 5" xfId="221" xr:uid="{00000000-0005-0000-0000-000071020000}"/>
    <cellStyle name="60% - ส่วนที่ถูกเน้น5 6" xfId="587" xr:uid="{00000000-0005-0000-0000-000072020000}"/>
    <cellStyle name="60% - ส่วนที่ถูกเน้น5 7" xfId="577" xr:uid="{00000000-0005-0000-0000-000073020000}"/>
    <cellStyle name="60% - ส่วนที่ถูกเน้น5 8" xfId="935" xr:uid="{00000000-0005-0000-0000-000074020000}"/>
    <cellStyle name="60% - ส่วนที่ถูกเน้น6 2" xfId="222" xr:uid="{00000000-0005-0000-0000-000075020000}"/>
    <cellStyle name="60% - ส่วนที่ถูกเน้น6 2 2" xfId="223" xr:uid="{00000000-0005-0000-0000-000076020000}"/>
    <cellStyle name="60% - ส่วนที่ถูกเน้น6 2 2 2" xfId="1096" xr:uid="{00000000-0005-0000-0000-000077020000}"/>
    <cellStyle name="60% - ส่วนที่ถูกเน้น6 2 2 2 2" xfId="1333" xr:uid="{00000000-0005-0000-0000-000078020000}"/>
    <cellStyle name="60% - ส่วนที่ถูกเน้น6 2 2 2 3" xfId="1057" xr:uid="{00000000-0005-0000-0000-000079020000}"/>
    <cellStyle name="60% - ส่วนที่ถูกเน้น6 2 2 2 4" xfId="1924" xr:uid="{00000000-0005-0000-0000-00007A020000}"/>
    <cellStyle name="60% - ส่วนที่ถูกเน้น6 2 2 3" xfId="1673" xr:uid="{00000000-0005-0000-0000-00007B020000}"/>
    <cellStyle name="60% - ส่วนที่ถูกเน้น6 2 2 4" xfId="1778" xr:uid="{00000000-0005-0000-0000-00007C020000}"/>
    <cellStyle name="60% - ส่วนที่ถูกเน้น6 2 2 5" xfId="1547" xr:uid="{00000000-0005-0000-0000-00007D020000}"/>
    <cellStyle name="60% - ส่วนที่ถูกเน้น6 2 2 6" xfId="1645" xr:uid="{00000000-0005-0000-0000-00007E020000}"/>
    <cellStyle name="60% - ส่วนที่ถูกเน้น6 2 3" xfId="224" xr:uid="{00000000-0005-0000-0000-00007F020000}"/>
    <cellStyle name="60% - ส่วนที่ถูกเน้น6 2 3 2" xfId="1164" xr:uid="{00000000-0005-0000-0000-000080020000}"/>
    <cellStyle name="60% - ส่วนที่ถูกเน้น6 2 3 2 2" xfId="1334" xr:uid="{00000000-0005-0000-0000-000081020000}"/>
    <cellStyle name="60% - ส่วนที่ถูกเน้น6 2 3 2 3" xfId="1651" xr:uid="{00000000-0005-0000-0000-000082020000}"/>
    <cellStyle name="60% - ส่วนที่ถูกเน้น6 2 3 2 4" xfId="1914" xr:uid="{00000000-0005-0000-0000-000083020000}"/>
    <cellStyle name="60% - ส่วนที่ถูกเน้น6 2 3 3" xfId="1674" xr:uid="{00000000-0005-0000-0000-000084020000}"/>
    <cellStyle name="60% - ส่วนที่ถูกเน้น6 2 3 4" xfId="1758" xr:uid="{00000000-0005-0000-0000-000085020000}"/>
    <cellStyle name="60% - ส่วนที่ถูกเน้น6 2 3 5" xfId="1658" xr:uid="{00000000-0005-0000-0000-000086020000}"/>
    <cellStyle name="60% - ส่วนที่ถูกเน้น6 2 3 6" xfId="1643" xr:uid="{00000000-0005-0000-0000-000087020000}"/>
    <cellStyle name="60% - ส่วนที่ถูกเน้น6 2 4" xfId="225" xr:uid="{00000000-0005-0000-0000-000088020000}"/>
    <cellStyle name="60% - ส่วนที่ถูกเน้น6 2 4 2" xfId="769" xr:uid="{00000000-0005-0000-0000-000089020000}"/>
    <cellStyle name="60% - ส่วนที่ถูกเน้น6 2 4 3" xfId="903" xr:uid="{00000000-0005-0000-0000-00008A020000}"/>
    <cellStyle name="60% - ส่วนที่ถูกเน้น6 2 4 4" xfId="963" xr:uid="{00000000-0005-0000-0000-00008B020000}"/>
    <cellStyle name="60% - ส่วนที่ถูกเน้น6 3" xfId="226" xr:uid="{00000000-0005-0000-0000-00008C020000}"/>
    <cellStyle name="60% - ส่วนที่ถูกเน้น6 3 2" xfId="770" xr:uid="{00000000-0005-0000-0000-00008D020000}"/>
    <cellStyle name="60% - ส่วนที่ถูกเน้น6 3 3" xfId="1135" xr:uid="{00000000-0005-0000-0000-00008E020000}"/>
    <cellStyle name="60% - ส่วนที่ถูกเน้น6 4" xfId="227" xr:uid="{00000000-0005-0000-0000-00008F020000}"/>
    <cellStyle name="60% - ส่วนที่ถูกเน้น6 5" xfId="228" xr:uid="{00000000-0005-0000-0000-000090020000}"/>
    <cellStyle name="60% - ส่วนที่ถูกเน้น6 6" xfId="588" xr:uid="{00000000-0005-0000-0000-000091020000}"/>
    <cellStyle name="60% - ส่วนที่ถูกเน้น6 7" xfId="575" xr:uid="{00000000-0005-0000-0000-000092020000}"/>
    <cellStyle name="60% - ส่วนที่ถูกเน้น6 8" xfId="570" xr:uid="{00000000-0005-0000-0000-000093020000}"/>
    <cellStyle name="Accent1" xfId="229" xr:uid="{00000000-0005-0000-0000-000094020000}"/>
    <cellStyle name="Accent2" xfId="230" xr:uid="{00000000-0005-0000-0000-000095020000}"/>
    <cellStyle name="Accent3" xfId="231" xr:uid="{00000000-0005-0000-0000-000096020000}"/>
    <cellStyle name="Accent4" xfId="232" xr:uid="{00000000-0005-0000-0000-000097020000}"/>
    <cellStyle name="Accent5" xfId="233" xr:uid="{00000000-0005-0000-0000-000098020000}"/>
    <cellStyle name="Accent6" xfId="234" xr:uid="{00000000-0005-0000-0000-000099020000}"/>
    <cellStyle name="Bad" xfId="235" xr:uid="{00000000-0005-0000-0000-00009A020000}"/>
    <cellStyle name="Calculation" xfId="236" xr:uid="{00000000-0005-0000-0000-00009B020000}"/>
    <cellStyle name="Check Cell" xfId="237" xr:uid="{00000000-0005-0000-0000-00009C020000}"/>
    <cellStyle name="comma zerodec" xfId="238" xr:uid="{00000000-0005-0000-0000-00009D020000}"/>
    <cellStyle name="Currency1" xfId="239" xr:uid="{00000000-0005-0000-0000-00009E020000}"/>
    <cellStyle name="Currency1 10" xfId="576" xr:uid="{00000000-0005-0000-0000-00009F020000}"/>
    <cellStyle name="Currency1 11" xfId="1012" xr:uid="{00000000-0005-0000-0000-0000A0020000}"/>
    <cellStyle name="Currency1 12" xfId="1561" xr:uid="{00000000-0005-0000-0000-0000A1020000}"/>
    <cellStyle name="Currency1 13" xfId="1951" xr:uid="{00000000-0005-0000-0000-0000A2020000}"/>
    <cellStyle name="Currency1 2" xfId="240" xr:uid="{00000000-0005-0000-0000-0000A3020000}"/>
    <cellStyle name="Currency1 2 2" xfId="826" xr:uid="{00000000-0005-0000-0000-0000A4020000}"/>
    <cellStyle name="Currency1 3" xfId="241" xr:uid="{00000000-0005-0000-0000-0000A5020000}"/>
    <cellStyle name="Currency1 3 2" xfId="827" xr:uid="{00000000-0005-0000-0000-0000A6020000}"/>
    <cellStyle name="Currency1 4" xfId="242" xr:uid="{00000000-0005-0000-0000-0000A7020000}"/>
    <cellStyle name="Currency1 4 2" xfId="828" xr:uid="{00000000-0005-0000-0000-0000A8020000}"/>
    <cellStyle name="Currency1 5" xfId="243" xr:uid="{00000000-0005-0000-0000-0000A9020000}"/>
    <cellStyle name="Currency1 5 2" xfId="829" xr:uid="{00000000-0005-0000-0000-0000AA020000}"/>
    <cellStyle name="Currency1 6" xfId="244" xr:uid="{00000000-0005-0000-0000-0000AB020000}"/>
    <cellStyle name="Currency1 7" xfId="245" xr:uid="{00000000-0005-0000-0000-0000AC020000}"/>
    <cellStyle name="Currency1 8" xfId="602" xr:uid="{00000000-0005-0000-0000-0000AD020000}"/>
    <cellStyle name="Currency1 9" xfId="569" xr:uid="{00000000-0005-0000-0000-0000AE020000}"/>
    <cellStyle name="Date" xfId="246" xr:uid="{00000000-0005-0000-0000-0000AF020000}"/>
    <cellStyle name="Date 2" xfId="1826" xr:uid="{00000000-0005-0000-0000-0000B0020000}"/>
    <cellStyle name="Dollar (zero dec)" xfId="247" xr:uid="{00000000-0005-0000-0000-0000B1020000}"/>
    <cellStyle name="Dollar (zero dec) 10" xfId="578" xr:uid="{00000000-0005-0000-0000-0000B2020000}"/>
    <cellStyle name="Dollar (zero dec) 11" xfId="1013" xr:uid="{00000000-0005-0000-0000-0000B3020000}"/>
    <cellStyle name="Dollar (zero dec) 12" xfId="1639" xr:uid="{00000000-0005-0000-0000-0000B4020000}"/>
    <cellStyle name="Dollar (zero dec) 13" xfId="1903" xr:uid="{00000000-0005-0000-0000-0000B5020000}"/>
    <cellStyle name="Dollar (zero dec) 2" xfId="248" xr:uid="{00000000-0005-0000-0000-0000B6020000}"/>
    <cellStyle name="Dollar (zero dec) 2 2" xfId="830" xr:uid="{00000000-0005-0000-0000-0000B7020000}"/>
    <cellStyle name="Dollar (zero dec) 3" xfId="249" xr:uid="{00000000-0005-0000-0000-0000B8020000}"/>
    <cellStyle name="Dollar (zero dec) 3 2" xfId="831" xr:uid="{00000000-0005-0000-0000-0000B9020000}"/>
    <cellStyle name="Dollar (zero dec) 4" xfId="250" xr:uid="{00000000-0005-0000-0000-0000BA020000}"/>
    <cellStyle name="Dollar (zero dec) 4 2" xfId="832" xr:uid="{00000000-0005-0000-0000-0000BB020000}"/>
    <cellStyle name="Dollar (zero dec) 5" xfId="251" xr:uid="{00000000-0005-0000-0000-0000BC020000}"/>
    <cellStyle name="Dollar (zero dec) 5 2" xfId="833" xr:uid="{00000000-0005-0000-0000-0000BD020000}"/>
    <cellStyle name="Dollar (zero dec) 6" xfId="252" xr:uid="{00000000-0005-0000-0000-0000BE020000}"/>
    <cellStyle name="Dollar (zero dec) 7" xfId="253" xr:uid="{00000000-0005-0000-0000-0000BF020000}"/>
    <cellStyle name="Dollar (zero dec) 8" xfId="607" xr:uid="{00000000-0005-0000-0000-0000C0020000}"/>
    <cellStyle name="Dollar (zero dec) 9" xfId="565" xr:uid="{00000000-0005-0000-0000-0000C1020000}"/>
    <cellStyle name="Explanatory Text" xfId="254" xr:uid="{00000000-0005-0000-0000-0000C2020000}"/>
    <cellStyle name="Fixed" xfId="255" xr:uid="{00000000-0005-0000-0000-0000C3020000}"/>
    <cellStyle name="Fixed 2" xfId="1827" xr:uid="{00000000-0005-0000-0000-0000C4020000}"/>
    <cellStyle name="Good" xfId="256" xr:uid="{00000000-0005-0000-0000-0000C5020000}"/>
    <cellStyle name="Grey" xfId="257" xr:uid="{00000000-0005-0000-0000-0000C6020000}"/>
    <cellStyle name="Grey 2" xfId="1828" xr:uid="{00000000-0005-0000-0000-0000C7020000}"/>
    <cellStyle name="Heading 1" xfId="258" xr:uid="{00000000-0005-0000-0000-0000C8020000}"/>
    <cellStyle name="Heading 2" xfId="259" xr:uid="{00000000-0005-0000-0000-0000C9020000}"/>
    <cellStyle name="Heading 3" xfId="260" xr:uid="{00000000-0005-0000-0000-0000CA020000}"/>
    <cellStyle name="Heading 4" xfId="261" xr:uid="{00000000-0005-0000-0000-0000CB020000}"/>
    <cellStyle name="HEADING1" xfId="262" xr:uid="{00000000-0005-0000-0000-0000CC020000}"/>
    <cellStyle name="HEADING2" xfId="263" xr:uid="{00000000-0005-0000-0000-0000CD020000}"/>
    <cellStyle name="Input" xfId="264" xr:uid="{00000000-0005-0000-0000-0000CE020000}"/>
    <cellStyle name="Input [yellow]" xfId="265" xr:uid="{00000000-0005-0000-0000-0000CF020000}"/>
    <cellStyle name="Input [yellow] 2" xfId="1829" xr:uid="{00000000-0005-0000-0000-0000D0020000}"/>
    <cellStyle name="Linked Cell" xfId="266" xr:uid="{00000000-0005-0000-0000-0000D1020000}"/>
    <cellStyle name="Neutral" xfId="267" xr:uid="{00000000-0005-0000-0000-0000D2020000}"/>
    <cellStyle name="no dec" xfId="268" xr:uid="{00000000-0005-0000-0000-0000D3020000}"/>
    <cellStyle name="Normal" xfId="0" builtinId="0"/>
    <cellStyle name="Normal - Style1" xfId="269" xr:uid="{00000000-0005-0000-0000-0000D5020000}"/>
    <cellStyle name="Normal 2" xfId="1977" xr:uid="{22F1CE54-1D02-45FF-A221-F14E936E6DC1}"/>
    <cellStyle name="Note" xfId="270" xr:uid="{00000000-0005-0000-0000-0000D6020000}"/>
    <cellStyle name="Note 2" xfId="271" xr:uid="{00000000-0005-0000-0000-0000D7020000}"/>
    <cellStyle name="Note 2 10" xfId="589" xr:uid="{00000000-0005-0000-0000-0000D8020000}"/>
    <cellStyle name="Note 2 11" xfId="1341" xr:uid="{00000000-0005-0000-0000-0000D9020000}"/>
    <cellStyle name="Note 2 12" xfId="1038" xr:uid="{00000000-0005-0000-0000-0000DA020000}"/>
    <cellStyle name="Note 2 13" xfId="1031" xr:uid="{00000000-0005-0000-0000-0000DB020000}"/>
    <cellStyle name="Note 2 2" xfId="272" xr:uid="{00000000-0005-0000-0000-0000DC020000}"/>
    <cellStyle name="Note 2 2 2" xfId="619" xr:uid="{00000000-0005-0000-0000-0000DD020000}"/>
    <cellStyle name="Note 2 2 3" xfId="560" xr:uid="{00000000-0005-0000-0000-0000DE020000}"/>
    <cellStyle name="Note 2 2 4" xfId="590" xr:uid="{00000000-0005-0000-0000-0000DF020000}"/>
    <cellStyle name="Note 2 2 5" xfId="1342" xr:uid="{00000000-0005-0000-0000-0000E0020000}"/>
    <cellStyle name="Note 2 2 6" xfId="1493" xr:uid="{00000000-0005-0000-0000-0000E1020000}"/>
    <cellStyle name="Note 2 2 7" xfId="1843" xr:uid="{00000000-0005-0000-0000-0000E2020000}"/>
    <cellStyle name="Note 2 3" xfId="273" xr:uid="{00000000-0005-0000-0000-0000E3020000}"/>
    <cellStyle name="Note 2 3 2" xfId="620" xr:uid="{00000000-0005-0000-0000-0000E4020000}"/>
    <cellStyle name="Note 2 3 3" xfId="559" xr:uid="{00000000-0005-0000-0000-0000E5020000}"/>
    <cellStyle name="Note 2 3 4" xfId="897" xr:uid="{00000000-0005-0000-0000-0000E6020000}"/>
    <cellStyle name="Note 2 3 5" xfId="1343" xr:uid="{00000000-0005-0000-0000-0000E7020000}"/>
    <cellStyle name="Note 2 3 6" xfId="1504" xr:uid="{00000000-0005-0000-0000-0000E8020000}"/>
    <cellStyle name="Note 2 3 7" xfId="1221" xr:uid="{00000000-0005-0000-0000-0000E9020000}"/>
    <cellStyle name="Note 2 4" xfId="274" xr:uid="{00000000-0005-0000-0000-0000EA020000}"/>
    <cellStyle name="Note 2 4 2" xfId="621" xr:uid="{00000000-0005-0000-0000-0000EB020000}"/>
    <cellStyle name="Note 2 4 3" xfId="558" xr:uid="{00000000-0005-0000-0000-0000EC020000}"/>
    <cellStyle name="Note 2 4 4" xfId="591" xr:uid="{00000000-0005-0000-0000-0000ED020000}"/>
    <cellStyle name="Note 2 4 5" xfId="1344" xr:uid="{00000000-0005-0000-0000-0000EE020000}"/>
    <cellStyle name="Note 2 4 6" xfId="1505" xr:uid="{00000000-0005-0000-0000-0000EF020000}"/>
    <cellStyle name="Note 2 4 7" xfId="1609" xr:uid="{00000000-0005-0000-0000-0000F0020000}"/>
    <cellStyle name="Note 2 5" xfId="275" xr:uid="{00000000-0005-0000-0000-0000F1020000}"/>
    <cellStyle name="Note 2 5 2" xfId="622" xr:uid="{00000000-0005-0000-0000-0000F2020000}"/>
    <cellStyle name="Note 2 5 3" xfId="557" xr:uid="{00000000-0005-0000-0000-0000F3020000}"/>
    <cellStyle name="Note 2 5 4" xfId="592" xr:uid="{00000000-0005-0000-0000-0000F4020000}"/>
    <cellStyle name="Note 2 5 5" xfId="1345" xr:uid="{00000000-0005-0000-0000-0000F5020000}"/>
    <cellStyle name="Note 2 5 6" xfId="1327" xr:uid="{00000000-0005-0000-0000-0000F6020000}"/>
    <cellStyle name="Note 2 5 7" xfId="1842" xr:uid="{00000000-0005-0000-0000-0000F7020000}"/>
    <cellStyle name="Note 2 6" xfId="276" xr:uid="{00000000-0005-0000-0000-0000F8020000}"/>
    <cellStyle name="Note 2 6 2" xfId="834" xr:uid="{00000000-0005-0000-0000-0000F9020000}"/>
    <cellStyle name="Note 2 6 3" xfId="936" xr:uid="{00000000-0005-0000-0000-0000FA020000}"/>
    <cellStyle name="Note 2 6 4" xfId="993" xr:uid="{00000000-0005-0000-0000-0000FB020000}"/>
    <cellStyle name="Note 2 6 5" xfId="1346" xr:uid="{00000000-0005-0000-0000-0000FC020000}"/>
    <cellStyle name="Note 2 6 6" xfId="1326" xr:uid="{00000000-0005-0000-0000-0000FD020000}"/>
    <cellStyle name="Note 2 6 7" xfId="1562" xr:uid="{00000000-0005-0000-0000-0000FE020000}"/>
    <cellStyle name="Note 2 7" xfId="277" xr:uid="{00000000-0005-0000-0000-0000FF020000}"/>
    <cellStyle name="Note 2 7 2" xfId="1347" xr:uid="{00000000-0005-0000-0000-000000030000}"/>
    <cellStyle name="Note 2 7 3" xfId="1074" xr:uid="{00000000-0005-0000-0000-000001030000}"/>
    <cellStyle name="Note 2 7 4" xfId="1222" xr:uid="{00000000-0005-0000-0000-000002030000}"/>
    <cellStyle name="Note 2 8" xfId="618" xr:uid="{00000000-0005-0000-0000-000003030000}"/>
    <cellStyle name="Note 2 9" xfId="561" xr:uid="{00000000-0005-0000-0000-000004030000}"/>
    <cellStyle name="Note 3" xfId="278" xr:uid="{00000000-0005-0000-0000-000005030000}"/>
    <cellStyle name="Note 3 2" xfId="623" xr:uid="{00000000-0005-0000-0000-000006030000}"/>
    <cellStyle name="Note 3 3" xfId="556" xr:uid="{00000000-0005-0000-0000-000007030000}"/>
    <cellStyle name="Note 3 4" xfId="593" xr:uid="{00000000-0005-0000-0000-000008030000}"/>
    <cellStyle name="Note 3 5" xfId="1348" xr:uid="{00000000-0005-0000-0000-000009030000}"/>
    <cellStyle name="Note 3 6" xfId="1055" xr:uid="{00000000-0005-0000-0000-00000A030000}"/>
    <cellStyle name="Note 3 7" xfId="1553" xr:uid="{00000000-0005-0000-0000-00000B030000}"/>
    <cellStyle name="Note 4" xfId="279" xr:uid="{00000000-0005-0000-0000-00000C030000}"/>
    <cellStyle name="Note 4 2" xfId="624" xr:uid="{00000000-0005-0000-0000-00000D030000}"/>
    <cellStyle name="Note 4 3" xfId="555" xr:uid="{00000000-0005-0000-0000-00000E030000}"/>
    <cellStyle name="Note 4 4" xfId="594" xr:uid="{00000000-0005-0000-0000-00000F030000}"/>
    <cellStyle name="Note 4 5" xfId="1349" xr:uid="{00000000-0005-0000-0000-000010030000}"/>
    <cellStyle name="Note 4 6" xfId="1650" xr:uid="{00000000-0005-0000-0000-000011030000}"/>
    <cellStyle name="Note 4 7" xfId="1841" xr:uid="{00000000-0005-0000-0000-000012030000}"/>
    <cellStyle name="Note 5" xfId="280" xr:uid="{00000000-0005-0000-0000-000013030000}"/>
    <cellStyle name="Note 5 2" xfId="625" xr:uid="{00000000-0005-0000-0000-000014030000}"/>
    <cellStyle name="Note 5 3" xfId="554" xr:uid="{00000000-0005-0000-0000-000015030000}"/>
    <cellStyle name="Note 5 4" xfId="895" xr:uid="{00000000-0005-0000-0000-000016030000}"/>
    <cellStyle name="Note 5 5" xfId="1350" xr:uid="{00000000-0005-0000-0000-000017030000}"/>
    <cellStyle name="Note 5 6" xfId="1628" xr:uid="{00000000-0005-0000-0000-000018030000}"/>
    <cellStyle name="Note 5 7" xfId="1223" xr:uid="{00000000-0005-0000-0000-000019030000}"/>
    <cellStyle name="Note 6" xfId="281" xr:uid="{00000000-0005-0000-0000-00001A030000}"/>
    <cellStyle name="Note 6 2" xfId="626" xr:uid="{00000000-0005-0000-0000-00001B030000}"/>
    <cellStyle name="Note 6 3" xfId="553" xr:uid="{00000000-0005-0000-0000-00001C030000}"/>
    <cellStyle name="Note 6 4" xfId="596" xr:uid="{00000000-0005-0000-0000-00001D030000}"/>
    <cellStyle name="Note 6 5" xfId="1351" xr:uid="{00000000-0005-0000-0000-00001E030000}"/>
    <cellStyle name="Note 6 6" xfId="1581" xr:uid="{00000000-0005-0000-0000-00001F030000}"/>
    <cellStyle name="Note 6 7" xfId="1484" xr:uid="{00000000-0005-0000-0000-000020030000}"/>
    <cellStyle name="Note 7" xfId="282" xr:uid="{00000000-0005-0000-0000-000021030000}"/>
    <cellStyle name="Note 7 2" xfId="627" xr:uid="{00000000-0005-0000-0000-000022030000}"/>
    <cellStyle name="Note 7 3" xfId="552" xr:uid="{00000000-0005-0000-0000-000023030000}"/>
    <cellStyle name="Note 7 4" xfId="597" xr:uid="{00000000-0005-0000-0000-000024030000}"/>
    <cellStyle name="Note 7 5" xfId="1352" xr:uid="{00000000-0005-0000-0000-000025030000}"/>
    <cellStyle name="Note 7 6" xfId="1324" xr:uid="{00000000-0005-0000-0000-000026030000}"/>
    <cellStyle name="Note 7 7" xfId="1840" xr:uid="{00000000-0005-0000-0000-000027030000}"/>
    <cellStyle name="Note 8" xfId="283" xr:uid="{00000000-0005-0000-0000-000028030000}"/>
    <cellStyle name="Note 8 2" xfId="1353" xr:uid="{00000000-0005-0000-0000-000029030000}"/>
    <cellStyle name="Note 8 3" xfId="1037" xr:uid="{00000000-0005-0000-0000-00002A030000}"/>
    <cellStyle name="Note 8 4" xfId="1911" xr:uid="{00000000-0005-0000-0000-00002B030000}"/>
    <cellStyle name="Output" xfId="284" xr:uid="{00000000-0005-0000-0000-00002C030000}"/>
    <cellStyle name="Percent [2]" xfId="285" xr:uid="{00000000-0005-0000-0000-00002D030000}"/>
    <cellStyle name="Percent [2] 2" xfId="628" xr:uid="{00000000-0005-0000-0000-00002E030000}"/>
    <cellStyle name="Percent [2] 3" xfId="551" xr:uid="{00000000-0005-0000-0000-00002F030000}"/>
    <cellStyle name="Percent [2] 4" xfId="598" xr:uid="{00000000-0005-0000-0000-000030030000}"/>
    <cellStyle name="Percent [2] 5" xfId="1018" xr:uid="{00000000-0005-0000-0000-000031030000}"/>
    <cellStyle name="Percent [2] 6" xfId="1603" xr:uid="{00000000-0005-0000-0000-000032030000}"/>
    <cellStyle name="Percent [2] 7" xfId="1877" xr:uid="{00000000-0005-0000-0000-000033030000}"/>
    <cellStyle name="Q" xfId="286" xr:uid="{00000000-0005-0000-0000-000034030000}"/>
    <cellStyle name="Q 2" xfId="629" xr:uid="{00000000-0005-0000-0000-000035030000}"/>
    <cellStyle name="Q 3" xfId="550" xr:uid="{00000000-0005-0000-0000-000036030000}"/>
    <cellStyle name="Q 4" xfId="893" xr:uid="{00000000-0005-0000-0000-000037030000}"/>
    <cellStyle name="Q 5" xfId="1019" xr:uid="{00000000-0005-0000-0000-000038030000}"/>
    <cellStyle name="Q 6" xfId="1455" xr:uid="{00000000-0005-0000-0000-000039030000}"/>
    <cellStyle name="Q 7" xfId="1881" xr:uid="{00000000-0005-0000-0000-00003A030000}"/>
    <cellStyle name="Q_ปีนี้" xfId="287" xr:uid="{00000000-0005-0000-0000-00003B030000}"/>
    <cellStyle name="Q_ปีนี้ 10" xfId="600" xr:uid="{00000000-0005-0000-0000-00003C030000}"/>
    <cellStyle name="Q_ปีนี้ 11" xfId="1020" xr:uid="{00000000-0005-0000-0000-00003D030000}"/>
    <cellStyle name="Q_ปีนี้ 12" xfId="1602" xr:uid="{00000000-0005-0000-0000-00003E030000}"/>
    <cellStyle name="Q_ปีนี้ 13" xfId="1908" xr:uid="{00000000-0005-0000-0000-00003F030000}"/>
    <cellStyle name="Q_ปีนี้ 2" xfId="288" xr:uid="{00000000-0005-0000-0000-000040030000}"/>
    <cellStyle name="Q_ปีนี้ 2 2" xfId="631" xr:uid="{00000000-0005-0000-0000-000041030000}"/>
    <cellStyle name="Q_ปีนี้ 2 3" xfId="548" xr:uid="{00000000-0005-0000-0000-000042030000}"/>
    <cellStyle name="Q_ปีนี้ 2 4" xfId="601" xr:uid="{00000000-0005-0000-0000-000043030000}"/>
    <cellStyle name="Q_ปีนี้ 2 5" xfId="1354" xr:uid="{00000000-0005-0000-0000-000044030000}"/>
    <cellStyle name="Q_ปีนี้ 2 6" xfId="1492" xr:uid="{00000000-0005-0000-0000-000045030000}"/>
    <cellStyle name="Q_ปีนี้ 2 7" xfId="1240" xr:uid="{00000000-0005-0000-0000-000046030000}"/>
    <cellStyle name="Q_ปีนี้ 3" xfId="289" xr:uid="{00000000-0005-0000-0000-000047030000}"/>
    <cellStyle name="Q_ปีนี้ 3 2" xfId="632" xr:uid="{00000000-0005-0000-0000-000048030000}"/>
    <cellStyle name="Q_ปีนี้ 3 3" xfId="547" xr:uid="{00000000-0005-0000-0000-000049030000}"/>
    <cellStyle name="Q_ปีนี้ 3 4" xfId="603" xr:uid="{00000000-0005-0000-0000-00004A030000}"/>
    <cellStyle name="Q_ปีนี้ 3 5" xfId="1355" xr:uid="{00000000-0005-0000-0000-00004B030000}"/>
    <cellStyle name="Q_ปีนี้ 3 6" xfId="1506" xr:uid="{00000000-0005-0000-0000-00004C030000}"/>
    <cellStyle name="Q_ปีนี้ 3 7" xfId="1839" xr:uid="{00000000-0005-0000-0000-00004D030000}"/>
    <cellStyle name="Q_ปีนี้ 4" xfId="290" xr:uid="{00000000-0005-0000-0000-00004E030000}"/>
    <cellStyle name="Q_ปีนี้ 4 2" xfId="633" xr:uid="{00000000-0005-0000-0000-00004F030000}"/>
    <cellStyle name="Q_ปีนี้ 4 3" xfId="546" xr:uid="{00000000-0005-0000-0000-000050030000}"/>
    <cellStyle name="Q_ปีนี้ 4 4" xfId="604" xr:uid="{00000000-0005-0000-0000-000051030000}"/>
    <cellStyle name="Q_ปีนี้ 4 5" xfId="1356" xr:uid="{00000000-0005-0000-0000-000052030000}"/>
    <cellStyle name="Q_ปีนี้ 4 6" xfId="1503" xr:uid="{00000000-0005-0000-0000-000053030000}"/>
    <cellStyle name="Q_ปีนี้ 4 7" xfId="1000" xr:uid="{00000000-0005-0000-0000-000054030000}"/>
    <cellStyle name="Q_ปีนี้ 5" xfId="291" xr:uid="{00000000-0005-0000-0000-000055030000}"/>
    <cellStyle name="Q_ปีนี้ 5 2" xfId="634" xr:uid="{00000000-0005-0000-0000-000056030000}"/>
    <cellStyle name="Q_ปีนี้ 5 3" xfId="545" xr:uid="{00000000-0005-0000-0000-000057030000}"/>
    <cellStyle name="Q_ปีนี้ 5 4" xfId="891" xr:uid="{00000000-0005-0000-0000-000058030000}"/>
    <cellStyle name="Q_ปีนี้ 5 5" xfId="1357" xr:uid="{00000000-0005-0000-0000-000059030000}"/>
    <cellStyle name="Q_ปีนี้ 5 6" xfId="1320" xr:uid="{00000000-0005-0000-0000-00005A030000}"/>
    <cellStyle name="Q_ปีนี้ 5 7" xfId="1239" xr:uid="{00000000-0005-0000-0000-00005B030000}"/>
    <cellStyle name="Q_ปีนี้ 6" xfId="292" xr:uid="{00000000-0005-0000-0000-00005C030000}"/>
    <cellStyle name="Q_ปีนี้ 6 2" xfId="771" xr:uid="{00000000-0005-0000-0000-00005D030000}"/>
    <cellStyle name="Q_ปีนี้ 6 3" xfId="904" xr:uid="{00000000-0005-0000-0000-00005E030000}"/>
    <cellStyle name="Q_ปีนี้ 6 4" xfId="964" xr:uid="{00000000-0005-0000-0000-00005F030000}"/>
    <cellStyle name="Q_ปีนี้ 6 5" xfId="1358" xr:uid="{00000000-0005-0000-0000-000060030000}"/>
    <cellStyle name="Q_ปีนี้ 6 6" xfId="1319" xr:uid="{00000000-0005-0000-0000-000061030000}"/>
    <cellStyle name="Q_ปีนี้ 6 7" xfId="1838" xr:uid="{00000000-0005-0000-0000-000062030000}"/>
    <cellStyle name="Q_ปีนี้ 7" xfId="293" xr:uid="{00000000-0005-0000-0000-000063030000}"/>
    <cellStyle name="Q_ปีนี้ 7 2" xfId="838" xr:uid="{00000000-0005-0000-0000-000064030000}"/>
    <cellStyle name="Q_ปีนี้ 7 3" xfId="939" xr:uid="{00000000-0005-0000-0000-000065030000}"/>
    <cellStyle name="Q_ปีนี้ 7 4" xfId="994" xr:uid="{00000000-0005-0000-0000-000066030000}"/>
    <cellStyle name="Q_ปีนี้ 7 5" xfId="1359" xr:uid="{00000000-0005-0000-0000-000067030000}"/>
    <cellStyle name="Q_ปีนี้ 7 6" xfId="1075" xr:uid="{00000000-0005-0000-0000-000068030000}"/>
    <cellStyle name="Q_ปีนี้ 7 7" xfId="1224" xr:uid="{00000000-0005-0000-0000-000069030000}"/>
    <cellStyle name="Q_ปีนี้ 8" xfId="630" xr:uid="{00000000-0005-0000-0000-00006A030000}"/>
    <cellStyle name="Q_ปีนี้ 9" xfId="549" xr:uid="{00000000-0005-0000-0000-00006B030000}"/>
    <cellStyle name="Q_ปีนี้_Sheet2" xfId="772" xr:uid="{00000000-0005-0000-0000-00006C030000}"/>
    <cellStyle name="Quantity" xfId="294" xr:uid="{00000000-0005-0000-0000-00006D030000}"/>
    <cellStyle name="Quantity 2" xfId="635" xr:uid="{00000000-0005-0000-0000-00006E030000}"/>
    <cellStyle name="Quantity 3" xfId="544" xr:uid="{00000000-0005-0000-0000-00006F030000}"/>
    <cellStyle name="Quantity 4" xfId="606" xr:uid="{00000000-0005-0000-0000-000070030000}"/>
    <cellStyle name="Quantity 5" xfId="1021" xr:uid="{00000000-0005-0000-0000-000071030000}"/>
    <cellStyle name="Quantity 6" xfId="1559" xr:uid="{00000000-0005-0000-0000-000072030000}"/>
    <cellStyle name="Quantity 7" xfId="1876" xr:uid="{00000000-0005-0000-0000-000073030000}"/>
    <cellStyle name="small border line" xfId="295" xr:uid="{00000000-0005-0000-0000-000074030000}"/>
    <cellStyle name="Title" xfId="296" xr:uid="{00000000-0005-0000-0000-000075030000}"/>
    <cellStyle name="Total" xfId="297" xr:uid="{00000000-0005-0000-0000-000076030000}"/>
    <cellStyle name="TU" xfId="298" xr:uid="{00000000-0005-0000-0000-000077030000}"/>
    <cellStyle name="W" xfId="299" xr:uid="{00000000-0005-0000-0000-000078030000}"/>
    <cellStyle name="W 2" xfId="637" xr:uid="{00000000-0005-0000-0000-000079030000}"/>
    <cellStyle name="W 3" xfId="543" xr:uid="{00000000-0005-0000-0000-00007A030000}"/>
    <cellStyle name="W 4" xfId="609" xr:uid="{00000000-0005-0000-0000-00007B030000}"/>
    <cellStyle name="W 5" xfId="1024" xr:uid="{00000000-0005-0000-0000-00007C030000}"/>
    <cellStyle name="W 6" xfId="1130" xr:uid="{00000000-0005-0000-0000-00007D030000}"/>
    <cellStyle name="W 7" xfId="1879" xr:uid="{00000000-0005-0000-0000-00007E030000}"/>
    <cellStyle name="W_ปีนี้" xfId="300" xr:uid="{00000000-0005-0000-0000-00007F030000}"/>
    <cellStyle name="W_ปีนี้ 10" xfId="610" xr:uid="{00000000-0005-0000-0000-000080030000}"/>
    <cellStyle name="W_ปีนี้ 11" xfId="1025" xr:uid="{00000000-0005-0000-0000-000081030000}"/>
    <cellStyle name="W_ปีนี้ 12" xfId="1066" xr:uid="{00000000-0005-0000-0000-000082030000}"/>
    <cellStyle name="W_ปีนี้ 13" xfId="1907" xr:uid="{00000000-0005-0000-0000-000083030000}"/>
    <cellStyle name="W_ปีนี้ 2" xfId="301" xr:uid="{00000000-0005-0000-0000-000084030000}"/>
    <cellStyle name="W_ปีนี้ 2 2" xfId="639" xr:uid="{00000000-0005-0000-0000-000085030000}"/>
    <cellStyle name="W_ปีนี้ 2 3" xfId="541" xr:uid="{00000000-0005-0000-0000-000086030000}"/>
    <cellStyle name="W_ปีนี้ 2 4" xfId="611" xr:uid="{00000000-0005-0000-0000-000087030000}"/>
    <cellStyle name="W_ปีนี้ 2 5" xfId="1360" xr:uid="{00000000-0005-0000-0000-000088030000}"/>
    <cellStyle name="W_ปีนี้ 2 6" xfId="1054" xr:uid="{00000000-0005-0000-0000-000089030000}"/>
    <cellStyle name="W_ปีนี้ 2 7" xfId="1098" xr:uid="{00000000-0005-0000-0000-00008A030000}"/>
    <cellStyle name="W_ปีนี้ 3" xfId="302" xr:uid="{00000000-0005-0000-0000-00008B030000}"/>
    <cellStyle name="W_ปีนี้ 3 2" xfId="640" xr:uid="{00000000-0005-0000-0000-00008C030000}"/>
    <cellStyle name="W_ปีนี้ 3 3" xfId="540" xr:uid="{00000000-0005-0000-0000-00008D030000}"/>
    <cellStyle name="W_ปีนี้ 3 4" xfId="612" xr:uid="{00000000-0005-0000-0000-00008E030000}"/>
    <cellStyle name="W_ปีนี้ 3 5" xfId="1361" xr:uid="{00000000-0005-0000-0000-00008F030000}"/>
    <cellStyle name="W_ปีนี้ 3 6" xfId="1649" xr:uid="{00000000-0005-0000-0000-000090030000}"/>
    <cellStyle name="W_ปีนี้ 3 7" xfId="1837" xr:uid="{00000000-0005-0000-0000-000091030000}"/>
    <cellStyle name="W_ปีนี้ 4" xfId="303" xr:uid="{00000000-0005-0000-0000-000092030000}"/>
    <cellStyle name="W_ปีนี้ 4 2" xfId="641" xr:uid="{00000000-0005-0000-0000-000093030000}"/>
    <cellStyle name="W_ปีนี้ 4 3" xfId="539" xr:uid="{00000000-0005-0000-0000-000094030000}"/>
    <cellStyle name="W_ปีนี้ 4 4" xfId="888" xr:uid="{00000000-0005-0000-0000-000095030000}"/>
    <cellStyle name="W_ปีนี้ 4 5" xfId="1362" xr:uid="{00000000-0005-0000-0000-000096030000}"/>
    <cellStyle name="W_ปีนี้ 4 6" xfId="1627" xr:uid="{00000000-0005-0000-0000-000097030000}"/>
    <cellStyle name="W_ปีนี้ 4 7" xfId="1238" xr:uid="{00000000-0005-0000-0000-000098030000}"/>
    <cellStyle name="W_ปีนี้ 5" xfId="304" xr:uid="{00000000-0005-0000-0000-000099030000}"/>
    <cellStyle name="W_ปีนี้ 5 2" xfId="642" xr:uid="{00000000-0005-0000-0000-00009A030000}"/>
    <cellStyle name="W_ปีนี้ 5 3" xfId="538" xr:uid="{00000000-0005-0000-0000-00009B030000}"/>
    <cellStyle name="W_ปีนี้ 5 4" xfId="614" xr:uid="{00000000-0005-0000-0000-00009C030000}"/>
    <cellStyle name="W_ปีนี้ 5 5" xfId="1363" xr:uid="{00000000-0005-0000-0000-00009D030000}"/>
    <cellStyle name="W_ปีนี้ 5 6" xfId="1580" xr:uid="{00000000-0005-0000-0000-00009E030000}"/>
    <cellStyle name="W_ปีนี้ 5 7" xfId="1835" xr:uid="{00000000-0005-0000-0000-00009F030000}"/>
    <cellStyle name="W_ปีนี้ 6" xfId="305" xr:uid="{00000000-0005-0000-0000-0000A0030000}"/>
    <cellStyle name="W_ปีนี้ 6 2" xfId="773" xr:uid="{00000000-0005-0000-0000-0000A1030000}"/>
    <cellStyle name="W_ปีนี้ 6 3" xfId="906" xr:uid="{00000000-0005-0000-0000-0000A2030000}"/>
    <cellStyle name="W_ปีนี้ 6 4" xfId="965" xr:uid="{00000000-0005-0000-0000-0000A3030000}"/>
    <cellStyle name="W_ปีนี้ 6 5" xfId="1364" xr:uid="{00000000-0005-0000-0000-0000A4030000}"/>
    <cellStyle name="W_ปีนี้ 6 6" xfId="1318" xr:uid="{00000000-0005-0000-0000-0000A5030000}"/>
    <cellStyle name="W_ปีนี้ 6 7" xfId="1928" xr:uid="{00000000-0005-0000-0000-0000A6030000}"/>
    <cellStyle name="W_ปีนี้ 7" xfId="306" xr:uid="{00000000-0005-0000-0000-0000A7030000}"/>
    <cellStyle name="W_ปีนี้ 7 2" xfId="839" xr:uid="{00000000-0005-0000-0000-0000A8030000}"/>
    <cellStyle name="W_ปีนี้ 7 3" xfId="940" xr:uid="{00000000-0005-0000-0000-0000A9030000}"/>
    <cellStyle name="W_ปีนี้ 7 4" xfId="995" xr:uid="{00000000-0005-0000-0000-0000AA030000}"/>
    <cellStyle name="W_ปีนี้ 7 5" xfId="1365" xr:uid="{00000000-0005-0000-0000-0000AB030000}"/>
    <cellStyle name="W_ปีนี้ 7 6" xfId="1036" xr:uid="{00000000-0005-0000-0000-0000AC030000}"/>
    <cellStyle name="W_ปีนี้ 7 7" xfId="1920" xr:uid="{00000000-0005-0000-0000-0000AD030000}"/>
    <cellStyle name="W_ปีนี้ 8" xfId="638" xr:uid="{00000000-0005-0000-0000-0000AE030000}"/>
    <cellStyle name="W_ปีนี้ 9" xfId="542" xr:uid="{00000000-0005-0000-0000-0000AF030000}"/>
    <cellStyle name="W_ปีนี้_Sheet2" xfId="774" xr:uid="{00000000-0005-0000-0000-0000B0030000}"/>
    <cellStyle name="Warning Text" xfId="307" xr:uid="{00000000-0005-0000-0000-0000B1030000}"/>
    <cellStyle name="การคำนวณ 2" xfId="308" xr:uid="{00000000-0005-0000-0000-0000B2030000}"/>
    <cellStyle name="การคำนวณ 2 2" xfId="309" xr:uid="{00000000-0005-0000-0000-0000B3030000}"/>
    <cellStyle name="การคำนวณ 2 2 2" xfId="1100" xr:uid="{00000000-0005-0000-0000-0000B4030000}"/>
    <cellStyle name="การคำนวณ 2 2 2 2" xfId="1368" xr:uid="{00000000-0005-0000-0000-0000B5030000}"/>
    <cellStyle name="การคำนวณ 2 2 2 3" xfId="1501" xr:uid="{00000000-0005-0000-0000-0000B6030000}"/>
    <cellStyle name="การคำนวณ 2 2 2 4" xfId="1049" xr:uid="{00000000-0005-0000-0000-0000B7030000}"/>
    <cellStyle name="การคำนวณ 2 2 3" xfId="1685" xr:uid="{00000000-0005-0000-0000-0000B8030000}"/>
    <cellStyle name="การคำนวณ 2 2 4" xfId="1779" xr:uid="{00000000-0005-0000-0000-0000B9030000}"/>
    <cellStyle name="การคำนวณ 2 2 5" xfId="1474" xr:uid="{00000000-0005-0000-0000-0000BA030000}"/>
    <cellStyle name="การคำนวณ 2 2 6" xfId="1957" xr:uid="{00000000-0005-0000-0000-0000BB030000}"/>
    <cellStyle name="การคำนวณ 2 3" xfId="310" xr:uid="{00000000-0005-0000-0000-0000BC030000}"/>
    <cellStyle name="การคำนวณ 2 3 2" xfId="1172" xr:uid="{00000000-0005-0000-0000-0000BD030000}"/>
    <cellStyle name="การคำนวณ 2 3 2 2" xfId="1369" xr:uid="{00000000-0005-0000-0000-0000BE030000}"/>
    <cellStyle name="การคำนวณ 2 3 2 3" xfId="1315" xr:uid="{00000000-0005-0000-0000-0000BF030000}"/>
    <cellStyle name="การคำนวณ 2 3 2 4" xfId="1836" xr:uid="{00000000-0005-0000-0000-0000C0030000}"/>
    <cellStyle name="การคำนวณ 2 3 3" xfId="1686" xr:uid="{00000000-0005-0000-0000-0000C1030000}"/>
    <cellStyle name="การคำนวณ 2 3 4" xfId="1706" xr:uid="{00000000-0005-0000-0000-0000C2030000}"/>
    <cellStyle name="การคำนวณ 2 3 5" xfId="1388" xr:uid="{00000000-0005-0000-0000-0000C3030000}"/>
    <cellStyle name="การคำนวณ 2 3 6" xfId="1956" xr:uid="{00000000-0005-0000-0000-0000C4030000}"/>
    <cellStyle name="การคำนวณ 2 4" xfId="311" xr:uid="{00000000-0005-0000-0000-0000C5030000}"/>
    <cellStyle name="การคำนวณ 2 4 2" xfId="775" xr:uid="{00000000-0005-0000-0000-0000C6030000}"/>
    <cellStyle name="การคำนวณ 2 4 3" xfId="908" xr:uid="{00000000-0005-0000-0000-0000C7030000}"/>
    <cellStyle name="การคำนวณ 2 4 4" xfId="966" xr:uid="{00000000-0005-0000-0000-0000C8030000}"/>
    <cellStyle name="การคำนวณ 3" xfId="312" xr:uid="{00000000-0005-0000-0000-0000C9030000}"/>
    <cellStyle name="การคำนวณ 3 2" xfId="776" xr:uid="{00000000-0005-0000-0000-0000CA030000}"/>
    <cellStyle name="การคำนวณ 3 3" xfId="1195" xr:uid="{00000000-0005-0000-0000-0000CB030000}"/>
    <cellStyle name="การคำนวณ 4" xfId="313" xr:uid="{00000000-0005-0000-0000-0000CC030000}"/>
    <cellStyle name="การคำนวณ 5" xfId="314" xr:uid="{00000000-0005-0000-0000-0000CD030000}"/>
    <cellStyle name="การคำนวณ 6" xfId="643" xr:uid="{00000000-0005-0000-0000-0000CE030000}"/>
    <cellStyle name="การคำนวณ 7" xfId="536" xr:uid="{00000000-0005-0000-0000-0000CF030000}"/>
    <cellStyle name="การคำนวณ 8" xfId="615" xr:uid="{00000000-0005-0000-0000-0000D0030000}"/>
    <cellStyle name="ข้อความเตือน 2" xfId="315" xr:uid="{00000000-0005-0000-0000-0000D1030000}"/>
    <cellStyle name="ข้อความเตือน 2 2" xfId="316" xr:uid="{00000000-0005-0000-0000-0000D2030000}"/>
    <cellStyle name="ข้อความเตือน 2 2 2" xfId="1101" xr:uid="{00000000-0005-0000-0000-0000D3030000}"/>
    <cellStyle name="ข้อความเตือน 2 2 2 2" xfId="1370" xr:uid="{00000000-0005-0000-0000-0000D4030000}"/>
    <cellStyle name="ข้อความเตือน 2 2 2 3" xfId="1648" xr:uid="{00000000-0005-0000-0000-0000D5030000}"/>
    <cellStyle name="ข้อความเตือน 2 2 2 4" xfId="1912" xr:uid="{00000000-0005-0000-0000-0000D6030000}"/>
    <cellStyle name="ข้อความเตือน 2 2 3" xfId="1690" xr:uid="{00000000-0005-0000-0000-0000D7030000}"/>
    <cellStyle name="ข้อความเตือน 2 2 4" xfId="1759" xr:uid="{00000000-0005-0000-0000-0000D8030000}"/>
    <cellStyle name="ข้อความเตือน 2 2 5" xfId="1546" xr:uid="{00000000-0005-0000-0000-0000D9030000}"/>
    <cellStyle name="ข้อความเตือน 2 2 6" xfId="1946" xr:uid="{00000000-0005-0000-0000-0000DA030000}"/>
    <cellStyle name="ข้อความเตือน 2 3" xfId="317" xr:uid="{00000000-0005-0000-0000-0000DB030000}"/>
    <cellStyle name="ข้อความเตือน 2 3 2" xfId="1173" xr:uid="{00000000-0005-0000-0000-0000DC030000}"/>
    <cellStyle name="ข้อความเตือน 2 3 2 2" xfId="1371" xr:uid="{00000000-0005-0000-0000-0000DD030000}"/>
    <cellStyle name="ข้อความเตือน 2 3 2 3" xfId="1626" xr:uid="{00000000-0005-0000-0000-0000DE030000}"/>
    <cellStyle name="ข้อความเตือน 2 3 2 4" xfId="1616" xr:uid="{00000000-0005-0000-0000-0000DF030000}"/>
    <cellStyle name="ข้อความเตือน 2 3 3" xfId="1691" xr:uid="{00000000-0005-0000-0000-0000E0030000}"/>
    <cellStyle name="ข้อความเตือน 2 3 4" xfId="1777" xr:uid="{00000000-0005-0000-0000-0000E1030000}"/>
    <cellStyle name="ข้อความเตือน 2 3 5" xfId="1387" xr:uid="{00000000-0005-0000-0000-0000E2030000}"/>
    <cellStyle name="ข้อความเตือน 2 3 6" xfId="1909" xr:uid="{00000000-0005-0000-0000-0000E3030000}"/>
    <cellStyle name="ข้อความเตือน 2 4" xfId="318" xr:uid="{00000000-0005-0000-0000-0000E4030000}"/>
    <cellStyle name="ข้อความเตือน 2 4 2" xfId="777" xr:uid="{00000000-0005-0000-0000-0000E5030000}"/>
    <cellStyle name="ข้อความเตือน 2 4 3" xfId="909" xr:uid="{00000000-0005-0000-0000-0000E6030000}"/>
    <cellStyle name="ข้อความเตือน 2 4 4" xfId="967" xr:uid="{00000000-0005-0000-0000-0000E7030000}"/>
    <cellStyle name="ข้อความเตือน 3" xfId="319" xr:uid="{00000000-0005-0000-0000-0000E8030000}"/>
    <cellStyle name="ข้อความเตือน 3 2" xfId="778" xr:uid="{00000000-0005-0000-0000-0000E9030000}"/>
    <cellStyle name="ข้อความเตือน 3 3" xfId="1196" xr:uid="{00000000-0005-0000-0000-0000EA030000}"/>
    <cellStyle name="ข้อความเตือน 4" xfId="320" xr:uid="{00000000-0005-0000-0000-0000EB030000}"/>
    <cellStyle name="ข้อความเตือน 5" xfId="321" xr:uid="{00000000-0005-0000-0000-0000EC030000}"/>
    <cellStyle name="ข้อความเตือน 6" xfId="645" xr:uid="{00000000-0005-0000-0000-0000ED030000}"/>
    <cellStyle name="ข้อความเตือน 7" xfId="533" xr:uid="{00000000-0005-0000-0000-0000EE030000}"/>
    <cellStyle name="ข้อความเตือน 8" xfId="617" xr:uid="{00000000-0005-0000-0000-0000EF030000}"/>
    <cellStyle name="ข้อความอธิบาย 2" xfId="322" xr:uid="{00000000-0005-0000-0000-0000F0030000}"/>
    <cellStyle name="ข้อความอธิบาย 2 2" xfId="323" xr:uid="{00000000-0005-0000-0000-0000F1030000}"/>
    <cellStyle name="ข้อความอธิบาย 2 2 2" xfId="1102" xr:uid="{00000000-0005-0000-0000-0000F2030000}"/>
    <cellStyle name="ข้อความอธิบาย 2 2 2 2" xfId="1373" xr:uid="{00000000-0005-0000-0000-0000F3030000}"/>
    <cellStyle name="ข้อความอธิบาย 2 2 2 3" xfId="1007" xr:uid="{00000000-0005-0000-0000-0000F4030000}"/>
    <cellStyle name="ข้อความอธิบาย 2 2 2 4" xfId="1225" xr:uid="{00000000-0005-0000-0000-0000F5030000}"/>
    <cellStyle name="ข้อความอธิบาย 2 2 3" xfId="1692" xr:uid="{00000000-0005-0000-0000-0000F6030000}"/>
    <cellStyle name="ข้อความอธิบาย 2 2 4" xfId="1816" xr:uid="{00000000-0005-0000-0000-0000F7030000}"/>
    <cellStyle name="ข้อความอธิบาย 2 2 5" xfId="1535" xr:uid="{00000000-0005-0000-0000-0000F8030000}"/>
    <cellStyle name="ข้อความอธิบาย 2 2 6" xfId="1960" xr:uid="{00000000-0005-0000-0000-0000F9030000}"/>
    <cellStyle name="ข้อความอธิบาย 2 3" xfId="324" xr:uid="{00000000-0005-0000-0000-0000FA030000}"/>
    <cellStyle name="ข้อความอธิบาย 2 3 2" xfId="1174" xr:uid="{00000000-0005-0000-0000-0000FB030000}"/>
    <cellStyle name="ข้อความอธิบาย 2 3 2 2" xfId="1374" xr:uid="{00000000-0005-0000-0000-0000FC030000}"/>
    <cellStyle name="ข้อความอธิบาย 2 3 2 3" xfId="1006" xr:uid="{00000000-0005-0000-0000-0000FD030000}"/>
    <cellStyle name="ข้อความอธิบาย 2 3 2 4" xfId="1604" xr:uid="{00000000-0005-0000-0000-0000FE030000}"/>
    <cellStyle name="ข้อความอธิบาย 2 3 3" xfId="1693" xr:uid="{00000000-0005-0000-0000-0000FF030000}"/>
    <cellStyle name="ข้อความอธิบาย 2 3 4" xfId="1794" xr:uid="{00000000-0005-0000-0000-000000040000}"/>
    <cellStyle name="ข้อความอธิบาย 2 3 5" xfId="1125" xr:uid="{00000000-0005-0000-0000-000001040000}"/>
    <cellStyle name="ข้อความอธิบาย 2 3 6" xfId="1617" xr:uid="{00000000-0005-0000-0000-000002040000}"/>
    <cellStyle name="ข้อความอธิบาย 2 4" xfId="325" xr:uid="{00000000-0005-0000-0000-000003040000}"/>
    <cellStyle name="ข้อความอธิบาย 2 4 2" xfId="779" xr:uid="{00000000-0005-0000-0000-000004040000}"/>
    <cellStyle name="ข้อความอธิบาย 2 4 3" xfId="910" xr:uid="{00000000-0005-0000-0000-000005040000}"/>
    <cellStyle name="ข้อความอธิบาย 2 4 4" xfId="968" xr:uid="{00000000-0005-0000-0000-000006040000}"/>
    <cellStyle name="ข้อความอธิบาย 3" xfId="326" xr:uid="{00000000-0005-0000-0000-000007040000}"/>
    <cellStyle name="ข้อความอธิบาย 3 2" xfId="780" xr:uid="{00000000-0005-0000-0000-000008040000}"/>
    <cellStyle name="ข้อความอธิบาย 3 3" xfId="1197" xr:uid="{00000000-0005-0000-0000-000009040000}"/>
    <cellStyle name="ข้อความอธิบาย 4" xfId="327" xr:uid="{00000000-0005-0000-0000-00000A040000}"/>
    <cellStyle name="ข้อความอธิบาย 5" xfId="328" xr:uid="{00000000-0005-0000-0000-00000B040000}"/>
    <cellStyle name="ข้อความอธิบาย 6" xfId="647" xr:uid="{00000000-0005-0000-0000-00000C040000}"/>
    <cellStyle name="ข้อความอธิบาย 7" xfId="530" xr:uid="{00000000-0005-0000-0000-00000D040000}"/>
    <cellStyle name="ข้อความอธิบาย 8" xfId="835" xr:uid="{00000000-0005-0000-0000-00000E040000}"/>
    <cellStyle name="เครื่องหมายจุลภาค 2" xfId="329" xr:uid="{00000000-0005-0000-0000-00000F040000}"/>
    <cellStyle name="เครื่องหมายจุลภาค 2 2" xfId="648" xr:uid="{00000000-0005-0000-0000-000010040000}"/>
    <cellStyle name="เครื่องหมายจุลภาค 2 3" xfId="528" xr:uid="{00000000-0005-0000-0000-000011040000}"/>
    <cellStyle name="เครื่องหมายจุลภาค 2 4" xfId="836" xr:uid="{00000000-0005-0000-0000-000012040000}"/>
    <cellStyle name="เครื่องหมายจุลภาค 2 5" xfId="1376" xr:uid="{00000000-0005-0000-0000-000013040000}"/>
    <cellStyle name="เครื่องหมายจุลภาค 2 6" xfId="1132" xr:uid="{00000000-0005-0000-0000-000014040000}"/>
    <cellStyle name="เครื่องหมายจุลภาค 2 7" xfId="1510" xr:uid="{00000000-0005-0000-0000-000015040000}"/>
    <cellStyle name="เครื่องหมายจุลภาค 2 8" xfId="1966" xr:uid="{00000000-0005-0000-0000-000016040000}"/>
    <cellStyle name="เครื่องหมายจุลภาค 4" xfId="781" xr:uid="{00000000-0005-0000-0000-000017040000}"/>
    <cellStyle name="เครื่องหมายเปอร์เซ็นต์_ไม่ขาว ไม่สวย ไม่หมวย แต่เซ็กซ์" xfId="330" xr:uid="{00000000-0005-0000-0000-000018040000}"/>
    <cellStyle name="ชื่อเรื่อง 2" xfId="331" xr:uid="{00000000-0005-0000-0000-000019040000}"/>
    <cellStyle name="ชื่อเรื่อง 2 2" xfId="332" xr:uid="{00000000-0005-0000-0000-00001A040000}"/>
    <cellStyle name="ชื่อเรื่อง 2 2 2" xfId="1103" xr:uid="{00000000-0005-0000-0000-00001B040000}"/>
    <cellStyle name="ชื่อเรื่อง 2 2 2 2" xfId="1378" xr:uid="{00000000-0005-0000-0000-00001C040000}"/>
    <cellStyle name="ชื่อเรื่อง 2 2 2 3" xfId="1309" xr:uid="{00000000-0005-0000-0000-00001D040000}"/>
    <cellStyle name="ชื่อเรื่อง 2 2 2 4" xfId="1565" xr:uid="{00000000-0005-0000-0000-00001E040000}"/>
    <cellStyle name="ชื่อเรื่อง 2 2 3" xfId="1696" xr:uid="{00000000-0005-0000-0000-00001F040000}"/>
    <cellStyle name="ชื่อเรื่อง 2 2 4" xfId="1793" xr:uid="{00000000-0005-0000-0000-000020040000}"/>
    <cellStyle name="ชื่อเรื่อง 2 2 5" xfId="1475" xr:uid="{00000000-0005-0000-0000-000021040000}"/>
    <cellStyle name="ชื่อเรื่อง 2 2 6" xfId="1945" xr:uid="{00000000-0005-0000-0000-000022040000}"/>
    <cellStyle name="ชื่อเรื่อง 2 3" xfId="333" xr:uid="{00000000-0005-0000-0000-000023040000}"/>
    <cellStyle name="ชื่อเรื่อง 2 3 2" xfId="1175" xr:uid="{00000000-0005-0000-0000-000024040000}"/>
    <cellStyle name="ชื่อเรื่อง 2 3 2 2" xfId="1379" xr:uid="{00000000-0005-0000-0000-000025040000}"/>
    <cellStyle name="ชื่อเรื่อง 2 3 2 3" xfId="1308" xr:uid="{00000000-0005-0000-0000-000026040000}"/>
    <cellStyle name="ชื่อเรื่อง 2 3 2 4" xfId="1563" xr:uid="{00000000-0005-0000-0000-000027040000}"/>
    <cellStyle name="ชื่อเรื่อง 2 3 3" xfId="1697" xr:uid="{00000000-0005-0000-0000-000028040000}"/>
    <cellStyle name="ชื่อเรื่อง 2 3 4" xfId="1703" xr:uid="{00000000-0005-0000-0000-000029040000}"/>
    <cellStyle name="ชื่อเรื่อง 2 3 5" xfId="1060" xr:uid="{00000000-0005-0000-0000-00002A040000}"/>
    <cellStyle name="ชื่อเรื่อง 2 3 6" xfId="1864" xr:uid="{00000000-0005-0000-0000-00002B040000}"/>
    <cellStyle name="ชื่อเรื่อง 2 4" xfId="334" xr:uid="{00000000-0005-0000-0000-00002C040000}"/>
    <cellStyle name="ชื่อเรื่อง 2 4 2" xfId="782" xr:uid="{00000000-0005-0000-0000-00002D040000}"/>
    <cellStyle name="ชื่อเรื่อง 2 4 3" xfId="911" xr:uid="{00000000-0005-0000-0000-00002E040000}"/>
    <cellStyle name="ชื่อเรื่อง 2 4 4" xfId="969" xr:uid="{00000000-0005-0000-0000-00002F040000}"/>
    <cellStyle name="ชื่อเรื่อง 3" xfId="335" xr:uid="{00000000-0005-0000-0000-000030040000}"/>
    <cellStyle name="ชื่อเรื่อง 3 2" xfId="783" xr:uid="{00000000-0005-0000-0000-000031040000}"/>
    <cellStyle name="ชื่อเรื่อง 3 3" xfId="1198" xr:uid="{00000000-0005-0000-0000-000032040000}"/>
    <cellStyle name="ชื่อเรื่อง 4" xfId="336" xr:uid="{00000000-0005-0000-0000-000033040000}"/>
    <cellStyle name="ชื่อเรื่อง 5" xfId="337" xr:uid="{00000000-0005-0000-0000-000034040000}"/>
    <cellStyle name="ชื่อเรื่อง 6" xfId="650" xr:uid="{00000000-0005-0000-0000-000035040000}"/>
    <cellStyle name="ชื่อเรื่อง 7" xfId="526" xr:uid="{00000000-0005-0000-0000-000036040000}"/>
    <cellStyle name="ชื่อเรื่อง 8" xfId="837" xr:uid="{00000000-0005-0000-0000-000037040000}"/>
    <cellStyle name="เซลล์ตรวจสอบ 2" xfId="338" xr:uid="{00000000-0005-0000-0000-000038040000}"/>
    <cellStyle name="เซลล์ตรวจสอบ 2 2" xfId="339" xr:uid="{00000000-0005-0000-0000-000039040000}"/>
    <cellStyle name="เซลล์ตรวจสอบ 2 2 2" xfId="1104" xr:uid="{00000000-0005-0000-0000-00003A040000}"/>
    <cellStyle name="เซลล์ตรวจสอบ 2 2 2 2" xfId="1384" xr:uid="{00000000-0005-0000-0000-00003B040000}"/>
    <cellStyle name="เซลล์ตรวจสอบ 2 2 2 3" xfId="1577" xr:uid="{00000000-0005-0000-0000-00003C040000}"/>
    <cellStyle name="เซลล์ตรวจสอบ 2 2 2 4" xfId="1567" xr:uid="{00000000-0005-0000-0000-00003D040000}"/>
    <cellStyle name="เซลล์ตรวจสอบ 2 2 3" xfId="1699" xr:uid="{00000000-0005-0000-0000-00003E040000}"/>
    <cellStyle name="เซลล์ตรวจสอบ 2 2 4" xfId="1773" xr:uid="{00000000-0005-0000-0000-00003F040000}"/>
    <cellStyle name="เซลล์ตรวจสอบ 2 2 5" xfId="1545" xr:uid="{00000000-0005-0000-0000-000040040000}"/>
    <cellStyle name="เซลล์ตรวจสอบ 2 2 6" xfId="1044" xr:uid="{00000000-0005-0000-0000-000041040000}"/>
    <cellStyle name="เซลล์ตรวจสอบ 2 3" xfId="340" xr:uid="{00000000-0005-0000-0000-000042040000}"/>
    <cellStyle name="เซลล์ตรวจสอบ 2 3 2" xfId="1176" xr:uid="{00000000-0005-0000-0000-000043040000}"/>
    <cellStyle name="เซลล์ตรวจสอบ 2 3 2 2" xfId="1385" xr:uid="{00000000-0005-0000-0000-000044040000}"/>
    <cellStyle name="เซลล์ตรวจสอบ 2 3 2 3" xfId="1306" xr:uid="{00000000-0005-0000-0000-000045040000}"/>
    <cellStyle name="เซลล์ตรวจสอบ 2 3 2 4" xfId="1965" xr:uid="{00000000-0005-0000-0000-000046040000}"/>
    <cellStyle name="เซลล์ตรวจสอบ 2 3 3" xfId="1700" xr:uid="{00000000-0005-0000-0000-000047040000}"/>
    <cellStyle name="เซลล์ตรวจสอบ 2 3 4" xfId="1760" xr:uid="{00000000-0005-0000-0000-000048040000}"/>
    <cellStyle name="เซลล์ตรวจสอบ 2 3 5" xfId="1657" xr:uid="{00000000-0005-0000-0000-000049040000}"/>
    <cellStyle name="เซลล์ตรวจสอบ 2 3 6" xfId="1853" xr:uid="{00000000-0005-0000-0000-00004A040000}"/>
    <cellStyle name="เซลล์ตรวจสอบ 2 4" xfId="341" xr:uid="{00000000-0005-0000-0000-00004B040000}"/>
    <cellStyle name="เซลล์ตรวจสอบ 2 4 2" xfId="784" xr:uid="{00000000-0005-0000-0000-00004C040000}"/>
    <cellStyle name="เซลล์ตรวจสอบ 2 4 3" xfId="912" xr:uid="{00000000-0005-0000-0000-00004D040000}"/>
    <cellStyle name="เซลล์ตรวจสอบ 2 4 4" xfId="970" xr:uid="{00000000-0005-0000-0000-00004E040000}"/>
    <cellStyle name="เซลล์ตรวจสอบ 3" xfId="342" xr:uid="{00000000-0005-0000-0000-00004F040000}"/>
    <cellStyle name="เซลล์ตรวจสอบ 3 2" xfId="785" xr:uid="{00000000-0005-0000-0000-000050040000}"/>
    <cellStyle name="เซลล์ตรวจสอบ 3 3" xfId="1199" xr:uid="{00000000-0005-0000-0000-000051040000}"/>
    <cellStyle name="เซลล์ตรวจสอบ 4" xfId="343" xr:uid="{00000000-0005-0000-0000-000052040000}"/>
    <cellStyle name="เซลล์ตรวจสอบ 5" xfId="344" xr:uid="{00000000-0005-0000-0000-000053040000}"/>
    <cellStyle name="เซลล์ตรวจสอบ 6" xfId="654" xr:uid="{00000000-0005-0000-0000-000054040000}"/>
    <cellStyle name="เซลล์ตรวจสอบ 7" xfId="524" xr:uid="{00000000-0005-0000-0000-000055040000}"/>
    <cellStyle name="เซลล์ตรวจสอบ 8" xfId="636" xr:uid="{00000000-0005-0000-0000-000056040000}"/>
    <cellStyle name="เซลล์ที่มีการเชื่อมโยง 2" xfId="345" xr:uid="{00000000-0005-0000-0000-000057040000}"/>
    <cellStyle name="เซลล์ที่มีการเชื่อมโยง 2 2" xfId="346" xr:uid="{00000000-0005-0000-0000-000058040000}"/>
    <cellStyle name="เซลล์ที่มีการเชื่อมโยง 2 2 2" xfId="1105" xr:uid="{00000000-0005-0000-0000-000059040000}"/>
    <cellStyle name="เซลล์ที่มีการเชื่อมโยง 2 2 2 2" xfId="1389" xr:uid="{00000000-0005-0000-0000-00005A040000}"/>
    <cellStyle name="เซลล์ที่มีการเชื่อมโยง 2 2 2 3" xfId="1499" xr:uid="{00000000-0005-0000-0000-00005B040000}"/>
    <cellStyle name="เซลล์ที่มีการเชื่อมโยง 2 2 2 4" xfId="1568" xr:uid="{00000000-0005-0000-0000-00005C040000}"/>
    <cellStyle name="เซลล์ที่มีการเชื่อมโยง 2 2 3" xfId="1701" xr:uid="{00000000-0005-0000-0000-00005D040000}"/>
    <cellStyle name="เซลล์ที่มีการเชื่อมโยง 2 2 4" xfId="1823" xr:uid="{00000000-0005-0000-0000-00005E040000}"/>
    <cellStyle name="เซลล์ที่มีการเชื่อมโยง 2 2 5" xfId="1660" xr:uid="{00000000-0005-0000-0000-00005F040000}"/>
    <cellStyle name="เซลล์ที่มีการเชื่อมโยง 2 2 6" xfId="1869" xr:uid="{00000000-0005-0000-0000-000060040000}"/>
    <cellStyle name="เซลล์ที่มีการเชื่อมโยง 2 3" xfId="347" xr:uid="{00000000-0005-0000-0000-000061040000}"/>
    <cellStyle name="เซลล์ที่มีการเชื่อมโยง 2 3 2" xfId="1177" xr:uid="{00000000-0005-0000-0000-000062040000}"/>
    <cellStyle name="เซลล์ที่มีการเชื่อมโยง 2 3 2 2" xfId="1390" xr:uid="{00000000-0005-0000-0000-000063040000}"/>
    <cellStyle name="เซลล์ที่มีการเชื่อมโยง 2 3 2 3" xfId="1303" xr:uid="{00000000-0005-0000-0000-000064040000}"/>
    <cellStyle name="เซลล์ที่มีการเชื่อมโยง 2 3 2 4" xfId="1590" xr:uid="{00000000-0005-0000-0000-000065040000}"/>
    <cellStyle name="เซลล์ที่มีการเชื่อมโยง 2 3 3" xfId="1702" xr:uid="{00000000-0005-0000-0000-000066040000}"/>
    <cellStyle name="เซลล์ที่มีการเชื่อมโยง 2 3 4" xfId="1815" xr:uid="{00000000-0005-0000-0000-000067040000}"/>
    <cellStyle name="เซลล์ที่มีการเชื่อมโยง 2 3 5" xfId="1636" xr:uid="{00000000-0005-0000-0000-000068040000}"/>
    <cellStyle name="เซลล์ที่มีการเชื่อมโยง 2 3 6" xfId="1572" xr:uid="{00000000-0005-0000-0000-000069040000}"/>
    <cellStyle name="เซลล์ที่มีการเชื่อมโยง 2 4" xfId="348" xr:uid="{00000000-0005-0000-0000-00006A040000}"/>
    <cellStyle name="เซลล์ที่มีการเชื่อมโยง 2 4 2" xfId="786" xr:uid="{00000000-0005-0000-0000-00006B040000}"/>
    <cellStyle name="เซลล์ที่มีการเชื่อมโยง 2 4 3" xfId="913" xr:uid="{00000000-0005-0000-0000-00006C040000}"/>
    <cellStyle name="เซลล์ที่มีการเชื่อมโยง 2 4 4" xfId="971" xr:uid="{00000000-0005-0000-0000-00006D040000}"/>
    <cellStyle name="เซลล์ที่มีการเชื่อมโยง 3" xfId="349" xr:uid="{00000000-0005-0000-0000-00006E040000}"/>
    <cellStyle name="เซลล์ที่มีการเชื่อมโยง 3 2" xfId="787" xr:uid="{00000000-0005-0000-0000-00006F040000}"/>
    <cellStyle name="เซลล์ที่มีการเชื่อมโยง 3 3" xfId="1200" xr:uid="{00000000-0005-0000-0000-000070040000}"/>
    <cellStyle name="เซลล์ที่มีการเชื่อมโยง 4" xfId="350" xr:uid="{00000000-0005-0000-0000-000071040000}"/>
    <cellStyle name="เซลล์ที่มีการเชื่อมโยง 5" xfId="351" xr:uid="{00000000-0005-0000-0000-000072040000}"/>
    <cellStyle name="เซลล์ที่มีการเชื่อมโยง 6" xfId="659" xr:uid="{00000000-0005-0000-0000-000073040000}"/>
    <cellStyle name="เซลล์ที่มีการเชื่อมโยง 7" xfId="523" xr:uid="{00000000-0005-0000-0000-000074040000}"/>
    <cellStyle name="เซลล์ที่มีการเชื่อมโยง 8" xfId="644" xr:uid="{00000000-0005-0000-0000-000075040000}"/>
    <cellStyle name="ดี 2" xfId="352" xr:uid="{00000000-0005-0000-0000-000076040000}"/>
    <cellStyle name="ดี 2 2" xfId="353" xr:uid="{00000000-0005-0000-0000-000077040000}"/>
    <cellStyle name="ดี 2 2 2" xfId="1106" xr:uid="{00000000-0005-0000-0000-000078040000}"/>
    <cellStyle name="ดี 2 2 2 2" xfId="1394" xr:uid="{00000000-0005-0000-0000-000079040000}"/>
    <cellStyle name="ดี 2 2 2 3" xfId="1624" xr:uid="{00000000-0005-0000-0000-00007A040000}"/>
    <cellStyle name="ดี 2 2 2 4" xfId="1898" xr:uid="{00000000-0005-0000-0000-00007B040000}"/>
    <cellStyle name="ดี 2 2 3" xfId="1704" xr:uid="{00000000-0005-0000-0000-00007C040000}"/>
    <cellStyle name="ดี 2 2 4" xfId="1776" xr:uid="{00000000-0005-0000-0000-00007D040000}"/>
    <cellStyle name="ดี 2 2 5" xfId="1637" xr:uid="{00000000-0005-0000-0000-00007E040000}"/>
    <cellStyle name="ดี 2 2 6" xfId="1601" xr:uid="{00000000-0005-0000-0000-00007F040000}"/>
    <cellStyle name="ดี 2 3" xfId="354" xr:uid="{00000000-0005-0000-0000-000080040000}"/>
    <cellStyle name="ดี 2 3 2" xfId="1178" xr:uid="{00000000-0005-0000-0000-000081040000}"/>
    <cellStyle name="ดี 2 3 2 2" xfId="1395" xr:uid="{00000000-0005-0000-0000-000082040000}"/>
    <cellStyle name="ดี 2 3 2 3" xfId="1576" xr:uid="{00000000-0005-0000-0000-000083040000}"/>
    <cellStyle name="ดี 2 3 2 4" xfId="1629" xr:uid="{00000000-0005-0000-0000-000084040000}"/>
    <cellStyle name="ดี 2 3 3" xfId="1705" xr:uid="{00000000-0005-0000-0000-000085040000}"/>
    <cellStyle name="ดี 2 3 4" xfId="1698" xr:uid="{00000000-0005-0000-0000-000086040000}"/>
    <cellStyle name="ดี 2 3 5" xfId="1585" xr:uid="{00000000-0005-0000-0000-000087040000}"/>
    <cellStyle name="ดี 2 3 6" xfId="1863" xr:uid="{00000000-0005-0000-0000-000088040000}"/>
    <cellStyle name="ดี 2 4" xfId="355" xr:uid="{00000000-0005-0000-0000-000089040000}"/>
    <cellStyle name="ดี 2 4 2" xfId="788" xr:uid="{00000000-0005-0000-0000-00008A040000}"/>
    <cellStyle name="ดี 2 4 3" xfId="914" xr:uid="{00000000-0005-0000-0000-00008B040000}"/>
    <cellStyle name="ดี 2 4 4" xfId="972" xr:uid="{00000000-0005-0000-0000-00008C040000}"/>
    <cellStyle name="ดี 3" xfId="356" xr:uid="{00000000-0005-0000-0000-00008D040000}"/>
    <cellStyle name="ดี 3 2" xfId="789" xr:uid="{00000000-0005-0000-0000-00008E040000}"/>
    <cellStyle name="ดี 3 3" xfId="1201" xr:uid="{00000000-0005-0000-0000-00008F040000}"/>
    <cellStyle name="ดี 4" xfId="357" xr:uid="{00000000-0005-0000-0000-000090040000}"/>
    <cellStyle name="ดี 5" xfId="358" xr:uid="{00000000-0005-0000-0000-000091040000}"/>
    <cellStyle name="ดี 6" xfId="664" xr:uid="{00000000-0005-0000-0000-000092040000}"/>
    <cellStyle name="ดี 7" xfId="522" xr:uid="{00000000-0005-0000-0000-000093040000}"/>
    <cellStyle name="ดี 8" xfId="646" xr:uid="{00000000-0005-0000-0000-000094040000}"/>
    <cellStyle name="ปกติ 10" xfId="359" xr:uid="{00000000-0005-0000-0000-000095040000}"/>
    <cellStyle name="ปกติ 10 2" xfId="669" xr:uid="{00000000-0005-0000-0000-000096040000}"/>
    <cellStyle name="ปกติ 10 3" xfId="521" xr:uid="{00000000-0005-0000-0000-000097040000}"/>
    <cellStyle name="ปกติ 10 4" xfId="649" xr:uid="{00000000-0005-0000-0000-000098040000}"/>
    <cellStyle name="ปกติ 10 5" xfId="1398" xr:uid="{00000000-0005-0000-0000-000099040000}"/>
    <cellStyle name="ปกติ 10 6" xfId="1515" xr:uid="{00000000-0005-0000-0000-00009A040000}"/>
    <cellStyle name="ปกติ 10 7" xfId="1056" xr:uid="{00000000-0005-0000-0000-00009B040000}"/>
    <cellStyle name="ปกติ 11" xfId="360" xr:uid="{00000000-0005-0000-0000-00009C040000}"/>
    <cellStyle name="ปกติ 11 2" xfId="670" xr:uid="{00000000-0005-0000-0000-00009D040000}"/>
    <cellStyle name="ปกติ 11 3" xfId="520" xr:uid="{00000000-0005-0000-0000-00009E040000}"/>
    <cellStyle name="ปกติ 11 4" xfId="651" xr:uid="{00000000-0005-0000-0000-00009F040000}"/>
    <cellStyle name="ปกติ 11 5" xfId="1399" xr:uid="{00000000-0005-0000-0000-0000A0040000}"/>
    <cellStyle name="ปกติ 11 6" xfId="1498" xr:uid="{00000000-0005-0000-0000-0000A1040000}"/>
    <cellStyle name="ปกติ 11 7" xfId="1897" xr:uid="{00000000-0005-0000-0000-0000A2040000}"/>
    <cellStyle name="ปกติ 12" xfId="361" xr:uid="{00000000-0005-0000-0000-0000A3040000}"/>
    <cellStyle name="ปกติ 12 2" xfId="732" xr:uid="{00000000-0005-0000-0000-0000A4040000}"/>
    <cellStyle name="ปกติ 12 3" xfId="878" xr:uid="{00000000-0005-0000-0000-0000A5040000}"/>
    <cellStyle name="ปกติ 12 4" xfId="944" xr:uid="{00000000-0005-0000-0000-0000A6040000}"/>
    <cellStyle name="ปกติ 12 5" xfId="1400" xr:uid="{00000000-0005-0000-0000-0000A7040000}"/>
    <cellStyle name="ปกติ 12 6" xfId="1300" xr:uid="{00000000-0005-0000-0000-0000A8040000}"/>
    <cellStyle name="ปกติ 12 7" xfId="1073" xr:uid="{00000000-0005-0000-0000-0000A9040000}"/>
    <cellStyle name="ปกติ 13" xfId="362" xr:uid="{00000000-0005-0000-0000-0000AA040000}"/>
    <cellStyle name="ปกติ 13 2" xfId="733" xr:uid="{00000000-0005-0000-0000-0000AB040000}"/>
    <cellStyle name="ปกติ 13 3" xfId="879" xr:uid="{00000000-0005-0000-0000-0000AC040000}"/>
    <cellStyle name="ปกติ 13 4" xfId="945" xr:uid="{00000000-0005-0000-0000-0000AD040000}"/>
    <cellStyle name="ปกติ 13 5" xfId="1401" xr:uid="{00000000-0005-0000-0000-0000AE040000}"/>
    <cellStyle name="ปกติ 13 6" xfId="1299" xr:uid="{00000000-0005-0000-0000-0000AF040000}"/>
    <cellStyle name="ปกติ 13 7" xfId="1001" xr:uid="{00000000-0005-0000-0000-0000B0040000}"/>
    <cellStyle name="ปกติ 14" xfId="734" xr:uid="{00000000-0005-0000-0000-0000B1040000}"/>
    <cellStyle name="ปกติ 14 2" xfId="1571" xr:uid="{00000000-0005-0000-0000-0000B2040000}"/>
    <cellStyle name="ปกติ 14 3" xfId="1882" xr:uid="{00000000-0005-0000-0000-0000B3040000}"/>
    <cellStyle name="ปกติ 14 4" xfId="1520" xr:uid="{00000000-0005-0000-0000-0000B4040000}"/>
    <cellStyle name="ปกติ 15" xfId="825" xr:uid="{00000000-0005-0000-0000-0000B5040000}"/>
    <cellStyle name="ปกติ 16" xfId="731" xr:uid="{00000000-0005-0000-0000-0000B6040000}"/>
    <cellStyle name="ปกติ 17" xfId="877" xr:uid="{00000000-0005-0000-0000-0000B7040000}"/>
    <cellStyle name="ปกติ 18" xfId="1592" xr:uid="{00000000-0005-0000-0000-0000B8040000}"/>
    <cellStyle name="ปกติ 18 2" xfId="1832" xr:uid="{00000000-0005-0000-0000-0000B9040000}"/>
    <cellStyle name="ปกติ 19" xfId="1820" xr:uid="{00000000-0005-0000-0000-0000BA040000}"/>
    <cellStyle name="ปกติ 19 2" xfId="1833" xr:uid="{00000000-0005-0000-0000-0000BB040000}"/>
    <cellStyle name="ปกติ 2" xfId="363" xr:uid="{00000000-0005-0000-0000-0000BC040000}"/>
    <cellStyle name="ปกติ 2 10" xfId="1466" xr:uid="{00000000-0005-0000-0000-0000BD040000}"/>
    <cellStyle name="ปกติ 2 11" xfId="1598" xr:uid="{00000000-0005-0000-0000-0000BE040000}"/>
    <cellStyle name="ปกติ 2 2" xfId="671" xr:uid="{00000000-0005-0000-0000-0000BF040000}"/>
    <cellStyle name="ปกติ 2 3" xfId="519" xr:uid="{00000000-0005-0000-0000-0000C0040000}"/>
    <cellStyle name="ปกติ 2 4" xfId="652" xr:uid="{00000000-0005-0000-0000-0000C1040000}"/>
    <cellStyle name="ปกติ 2 5" xfId="998" xr:uid="{00000000-0005-0000-0000-0000C2040000}"/>
    <cellStyle name="ปกติ 2 5 2" xfId="1069" xr:uid="{00000000-0005-0000-0000-0000C3040000}"/>
    <cellStyle name="ปกติ 2 5 3" xfId="1043" xr:uid="{00000000-0005-0000-0000-0000C4040000}"/>
    <cellStyle name="ปกติ 2 5 4" xfId="1634" xr:uid="{00000000-0005-0000-0000-0000C5040000}"/>
    <cellStyle name="ปกติ 2 6" xfId="1133" xr:uid="{00000000-0005-0000-0000-0000C6040000}"/>
    <cellStyle name="ปกติ 2 7" xfId="1402" xr:uid="{00000000-0005-0000-0000-0000C7040000}"/>
    <cellStyle name="ปกติ 2 8" xfId="1707" xr:uid="{00000000-0005-0000-0000-0000C8040000}"/>
    <cellStyle name="ปกติ 2 9" xfId="1695" xr:uid="{00000000-0005-0000-0000-0000C9040000}"/>
    <cellStyle name="ปกติ 20" xfId="1566" xr:uid="{00000000-0005-0000-0000-0000CA040000}"/>
    <cellStyle name="ปกติ 21" xfId="1880" xr:uid="{00000000-0005-0000-0000-0000CB040000}"/>
    <cellStyle name="ปกติ 3" xfId="364" xr:uid="{00000000-0005-0000-0000-0000CC040000}"/>
    <cellStyle name="ปกติ 3 2" xfId="672" xr:uid="{00000000-0005-0000-0000-0000CD040000}"/>
    <cellStyle name="ปกติ 3 3" xfId="518" xr:uid="{00000000-0005-0000-0000-0000CE040000}"/>
    <cellStyle name="ปกติ 3 4" xfId="653" xr:uid="{00000000-0005-0000-0000-0000CF040000}"/>
    <cellStyle name="ปกติ 3 5" xfId="1027" xr:uid="{00000000-0005-0000-0000-0000D0040000}"/>
    <cellStyle name="ปกติ 3 6" xfId="1046" xr:uid="{00000000-0005-0000-0000-0000D1040000}"/>
    <cellStyle name="ปกติ 3 7" xfId="1901" xr:uid="{00000000-0005-0000-0000-0000D2040000}"/>
    <cellStyle name="ปกติ 4" xfId="365" xr:uid="{00000000-0005-0000-0000-0000D3040000}"/>
    <cellStyle name="ปกติ 4 10" xfId="366" xr:uid="{00000000-0005-0000-0000-0000D4040000}"/>
    <cellStyle name="ปกติ 4 10 2" xfId="790" xr:uid="{00000000-0005-0000-0000-0000D5040000}"/>
    <cellStyle name="ปกติ 4 10 3" xfId="915" xr:uid="{00000000-0005-0000-0000-0000D6040000}"/>
    <cellStyle name="ปกติ 4 10 4" xfId="973" xr:uid="{00000000-0005-0000-0000-0000D7040000}"/>
    <cellStyle name="ปกติ 4 10 5" xfId="1405" xr:uid="{00000000-0005-0000-0000-0000D8040000}"/>
    <cellStyle name="ปกติ 4 10 6" xfId="1622" xr:uid="{00000000-0005-0000-0000-0000D9040000}"/>
    <cellStyle name="ปกติ 4 10 7" xfId="999" xr:uid="{00000000-0005-0000-0000-0000DA040000}"/>
    <cellStyle name="ปกติ 4 11" xfId="842" xr:uid="{00000000-0005-0000-0000-0000DB040000}"/>
    <cellStyle name="ปกติ 4 12" xfId="1030" xr:uid="{00000000-0005-0000-0000-0000DC040000}"/>
    <cellStyle name="ปกติ 4 12 2" xfId="1708" xr:uid="{00000000-0005-0000-0000-0000DD040000}"/>
    <cellStyle name="ปกติ 4 12 3" xfId="1938" xr:uid="{00000000-0005-0000-0000-0000DE040000}"/>
    <cellStyle name="ปกติ 4 12 4" xfId="1968" xr:uid="{00000000-0005-0000-0000-0000DF040000}"/>
    <cellStyle name="ปกติ 4 13" xfId="1801" xr:uid="{00000000-0005-0000-0000-0000E0040000}"/>
    <cellStyle name="ปกติ 4 14" xfId="1451" xr:uid="{00000000-0005-0000-0000-0000E1040000}"/>
    <cellStyle name="ปกติ 4 15" xfId="1900" xr:uid="{00000000-0005-0000-0000-0000E2040000}"/>
    <cellStyle name="ปกติ 4 2" xfId="367" xr:uid="{00000000-0005-0000-0000-0000E3040000}"/>
    <cellStyle name="ปกติ 4 2 2" xfId="673" xr:uid="{00000000-0005-0000-0000-0000E4040000}"/>
    <cellStyle name="ปกติ 4 2 3" xfId="517" xr:uid="{00000000-0005-0000-0000-0000E5040000}"/>
    <cellStyle name="ปกติ 4 2 4" xfId="655" xr:uid="{00000000-0005-0000-0000-0000E6040000}"/>
    <cellStyle name="ปกติ 4 2 5" xfId="1071" xr:uid="{00000000-0005-0000-0000-0000E7040000}"/>
    <cellStyle name="ปกติ 4 2 5 2" xfId="1709" xr:uid="{00000000-0005-0000-0000-0000E8040000}"/>
    <cellStyle name="ปกติ 4 2 5 3" xfId="1939" xr:uid="{00000000-0005-0000-0000-0000E9040000}"/>
    <cellStyle name="ปกติ 4 2 5 4" xfId="1969" xr:uid="{00000000-0005-0000-0000-0000EA040000}"/>
    <cellStyle name="ปกติ 4 2 6" xfId="1775" xr:uid="{00000000-0005-0000-0000-0000EB040000}"/>
    <cellStyle name="ปกติ 4 2 7" xfId="1551" xr:uid="{00000000-0005-0000-0000-0000EC040000}"/>
    <cellStyle name="ปกติ 4 2 8" xfId="1927" xr:uid="{00000000-0005-0000-0000-0000ED040000}"/>
    <cellStyle name="ปกติ 4 3" xfId="368" xr:uid="{00000000-0005-0000-0000-0000EE040000}"/>
    <cellStyle name="ปกติ 4 3 2" xfId="674" xr:uid="{00000000-0005-0000-0000-0000EF040000}"/>
    <cellStyle name="ปกติ 4 3 3" xfId="516" xr:uid="{00000000-0005-0000-0000-0000F0040000}"/>
    <cellStyle name="ปกติ 4 3 4" xfId="656" xr:uid="{00000000-0005-0000-0000-0000F1040000}"/>
    <cellStyle name="ปกติ 4 3 5" xfId="1134" xr:uid="{00000000-0005-0000-0000-0000F2040000}"/>
    <cellStyle name="ปกติ 4 3 5 2" xfId="1710" xr:uid="{00000000-0005-0000-0000-0000F3040000}"/>
    <cellStyle name="ปกติ 4 3 5 3" xfId="1940" xr:uid="{00000000-0005-0000-0000-0000F4040000}"/>
    <cellStyle name="ปกติ 4 3 5 4" xfId="1970" xr:uid="{00000000-0005-0000-0000-0000F5040000}"/>
    <cellStyle name="ปกติ 4 3 6" xfId="1694" xr:uid="{00000000-0005-0000-0000-0000F6040000}"/>
    <cellStyle name="ปกติ 4 3 7" xfId="1615" xr:uid="{00000000-0005-0000-0000-0000F7040000}"/>
    <cellStyle name="ปกติ 4 3 8" xfId="1890" xr:uid="{00000000-0005-0000-0000-0000F8040000}"/>
    <cellStyle name="ปกติ 4 4" xfId="369" xr:uid="{00000000-0005-0000-0000-0000F9040000}"/>
    <cellStyle name="ปกติ 4 4 2" xfId="675" xr:uid="{00000000-0005-0000-0000-0000FA040000}"/>
    <cellStyle name="ปกติ 4 4 3" xfId="515" xr:uid="{00000000-0005-0000-0000-0000FB040000}"/>
    <cellStyle name="ปกติ 4 4 4" xfId="657" xr:uid="{00000000-0005-0000-0000-0000FC040000}"/>
    <cellStyle name="ปกติ 4 4 5" xfId="1404" xr:uid="{00000000-0005-0000-0000-0000FD040000}"/>
    <cellStyle name="ปกติ 4 4 6" xfId="1647" xr:uid="{00000000-0005-0000-0000-0000FE040000}"/>
    <cellStyle name="ปกติ 4 4 7" xfId="1233" xr:uid="{00000000-0005-0000-0000-0000FF040000}"/>
    <cellStyle name="ปกติ 4 5" xfId="370" xr:uid="{00000000-0005-0000-0000-000000050000}"/>
    <cellStyle name="ปกติ 4 5 2" xfId="676" xr:uid="{00000000-0005-0000-0000-000001050000}"/>
    <cellStyle name="ปกติ 4 5 3" xfId="514" xr:uid="{00000000-0005-0000-0000-000002050000}"/>
    <cellStyle name="ปกติ 4 5 4" xfId="658" xr:uid="{00000000-0005-0000-0000-000003050000}"/>
    <cellStyle name="ปกติ 4 5 5" xfId="1406" xr:uid="{00000000-0005-0000-0000-000004050000}"/>
    <cellStyle name="ปกติ 4 5 6" xfId="1035" xr:uid="{00000000-0005-0000-0000-000005050000}"/>
    <cellStyle name="ปกติ 4 5 7" xfId="1896" xr:uid="{00000000-0005-0000-0000-000006050000}"/>
    <cellStyle name="ปกติ 4 6" xfId="371" xr:uid="{00000000-0005-0000-0000-000007050000}"/>
    <cellStyle name="ปกติ 4 6 2" xfId="677" xr:uid="{00000000-0005-0000-0000-000008050000}"/>
    <cellStyle name="ปกติ 4 6 3" xfId="513" xr:uid="{00000000-0005-0000-0000-000009050000}"/>
    <cellStyle name="ปกติ 4 6 4" xfId="660" xr:uid="{00000000-0005-0000-0000-00000A050000}"/>
    <cellStyle name="ปกติ 4 6 5" xfId="1407" xr:uid="{00000000-0005-0000-0000-00000B050000}"/>
    <cellStyle name="ปกติ 4 6 6" xfId="1633" xr:uid="{00000000-0005-0000-0000-00000C050000}"/>
    <cellStyle name="ปกติ 4 6 7" xfId="1507" xr:uid="{00000000-0005-0000-0000-00000D050000}"/>
    <cellStyle name="ปกติ 4 7" xfId="372" xr:uid="{00000000-0005-0000-0000-00000E050000}"/>
    <cellStyle name="ปกติ 4 7 2" xfId="678" xr:uid="{00000000-0005-0000-0000-00000F050000}"/>
    <cellStyle name="ปกติ 4 7 3" xfId="512" xr:uid="{00000000-0005-0000-0000-000010050000}"/>
    <cellStyle name="ปกติ 4 7 4" xfId="661" xr:uid="{00000000-0005-0000-0000-000011050000}"/>
    <cellStyle name="ปกติ 4 7 5" xfId="1408" xr:uid="{00000000-0005-0000-0000-000012050000}"/>
    <cellStyle name="ปกติ 4 7 6" xfId="1516" xr:uid="{00000000-0005-0000-0000-000013050000}"/>
    <cellStyle name="ปกติ 4 7 7" xfId="1895" xr:uid="{00000000-0005-0000-0000-000014050000}"/>
    <cellStyle name="ปกติ 4 8" xfId="373" xr:uid="{00000000-0005-0000-0000-000015050000}"/>
    <cellStyle name="ปกติ 4 8 2" xfId="679" xr:uid="{00000000-0005-0000-0000-000016050000}"/>
    <cellStyle name="ปกติ 4 8 3" xfId="511" xr:uid="{00000000-0005-0000-0000-000017050000}"/>
    <cellStyle name="ปกติ 4 8 4" xfId="662" xr:uid="{00000000-0005-0000-0000-000018050000}"/>
    <cellStyle name="ปกติ 4 8 5" xfId="1409" xr:uid="{00000000-0005-0000-0000-000019050000}"/>
    <cellStyle name="ปกติ 4 8 6" xfId="1497" xr:uid="{00000000-0005-0000-0000-00001A050000}"/>
    <cellStyle name="ปกติ 4 8 7" xfId="1502" xr:uid="{00000000-0005-0000-0000-00001B050000}"/>
    <cellStyle name="ปกติ 4 9" xfId="374" xr:uid="{00000000-0005-0000-0000-00001C050000}"/>
    <cellStyle name="ปกติ 4 9 2" xfId="680" xr:uid="{00000000-0005-0000-0000-00001D050000}"/>
    <cellStyle name="ปกติ 4 9 3" xfId="510" xr:uid="{00000000-0005-0000-0000-00001E050000}"/>
    <cellStyle name="ปกติ 4 9 4" xfId="663" xr:uid="{00000000-0005-0000-0000-00001F050000}"/>
    <cellStyle name="ปกติ 4 9 5" xfId="1410" xr:uid="{00000000-0005-0000-0000-000020050000}"/>
    <cellStyle name="ปกติ 4 9 6" xfId="1294" xr:uid="{00000000-0005-0000-0000-000021050000}"/>
    <cellStyle name="ปกติ 4 9 7" xfId="1894" xr:uid="{00000000-0005-0000-0000-000022050000}"/>
    <cellStyle name="ปกติ 5" xfId="375" xr:uid="{00000000-0005-0000-0000-000023050000}"/>
    <cellStyle name="ปกติ 5 2" xfId="681" xr:uid="{00000000-0005-0000-0000-000024050000}"/>
    <cellStyle name="ปกติ 5 3" xfId="509" xr:uid="{00000000-0005-0000-0000-000025050000}"/>
    <cellStyle name="ปกติ 5 4" xfId="886" xr:uid="{00000000-0005-0000-0000-000026050000}"/>
    <cellStyle name="ปกติ 5 5" xfId="1028" xr:uid="{00000000-0005-0000-0000-000027050000}"/>
    <cellStyle name="ปกติ 5 6" xfId="1558" xr:uid="{00000000-0005-0000-0000-000028050000}"/>
    <cellStyle name="ปกติ 5 7" xfId="1902" xr:uid="{00000000-0005-0000-0000-000029050000}"/>
    <cellStyle name="ปกติ 6" xfId="376" xr:uid="{00000000-0005-0000-0000-00002A050000}"/>
    <cellStyle name="ปกติ 6 10" xfId="1554" xr:uid="{00000000-0005-0000-0000-00002B050000}"/>
    <cellStyle name="ปกติ 6 11" xfId="1919" xr:uid="{00000000-0005-0000-0000-00002C050000}"/>
    <cellStyle name="ปกติ 6 2" xfId="377" xr:uid="{00000000-0005-0000-0000-00002D050000}"/>
    <cellStyle name="ปกติ 6 2 2" xfId="791" xr:uid="{00000000-0005-0000-0000-00002E050000}"/>
    <cellStyle name="ปกติ 6 2 2 2" xfId="1412" xr:uid="{00000000-0005-0000-0000-00002F050000}"/>
    <cellStyle name="ปกติ 6 2 2 2 2" xfId="1587" xr:uid="{00000000-0005-0000-0000-000030050000}"/>
    <cellStyle name="ปกติ 6 2 2 2 3" xfId="1889" xr:uid="{00000000-0005-0000-0000-000031050000}"/>
    <cellStyle name="ปกติ 6 2 2 2 4" xfId="1883" xr:uid="{00000000-0005-0000-0000-000032050000}"/>
    <cellStyle name="ปกติ 6 2 2 3" xfId="1795" xr:uid="{00000000-0005-0000-0000-000033050000}"/>
    <cellStyle name="ปกติ 6 2 2 4" xfId="1811" xr:uid="{00000000-0005-0000-0000-000034050000}"/>
    <cellStyle name="ปกติ 6 2 2 5" xfId="1089" xr:uid="{00000000-0005-0000-0000-000035050000}"/>
    <cellStyle name="ปกติ 6 2 2 6" xfId="1893" xr:uid="{00000000-0005-0000-0000-000036050000}"/>
    <cellStyle name="ปกติ 6 2 3" xfId="916" xr:uid="{00000000-0005-0000-0000-000037050000}"/>
    <cellStyle name="ปกติ 6 2 4" xfId="974" xr:uid="{00000000-0005-0000-0000-000038050000}"/>
    <cellStyle name="ปกติ 6 2 5" xfId="1099" xr:uid="{00000000-0005-0000-0000-000039050000}"/>
    <cellStyle name="ปกติ 6 2 5 2" xfId="1712" xr:uid="{00000000-0005-0000-0000-00003A050000}"/>
    <cellStyle name="ปกติ 6 2 5 3" xfId="1942" xr:uid="{00000000-0005-0000-0000-00003B050000}"/>
    <cellStyle name="ปกติ 6 2 5 4" xfId="1972" xr:uid="{00000000-0005-0000-0000-00003C050000}"/>
    <cellStyle name="ปกติ 6 2 6" xfId="1814" xr:uid="{00000000-0005-0000-0000-00003D050000}"/>
    <cellStyle name="ปกติ 6 2 7" xfId="1536" xr:uid="{00000000-0005-0000-0000-00003E050000}"/>
    <cellStyle name="ปกติ 6 2 8" xfId="1051" xr:uid="{00000000-0005-0000-0000-00003F050000}"/>
    <cellStyle name="ปกติ 6 3" xfId="378" xr:uid="{00000000-0005-0000-0000-000040050000}"/>
    <cellStyle name="ปกติ 6 3 2" xfId="1171" xr:uid="{00000000-0005-0000-0000-000041050000}"/>
    <cellStyle name="ปกติ 6 3 2 2" xfId="1413" xr:uid="{00000000-0005-0000-0000-000042050000}"/>
    <cellStyle name="ปกติ 6 3 2 3" xfId="1053" xr:uid="{00000000-0005-0000-0000-000043050000}"/>
    <cellStyle name="ปกติ 6 3 2 4" xfId="1039" xr:uid="{00000000-0005-0000-0000-000044050000}"/>
    <cellStyle name="ปกติ 6 3 3" xfId="1713" xr:uid="{00000000-0005-0000-0000-000045050000}"/>
    <cellStyle name="ปกติ 6 3 4" xfId="1792" xr:uid="{00000000-0005-0000-0000-000046050000}"/>
    <cellStyle name="ปกติ 6 3 5" xfId="1527" xr:uid="{00000000-0005-0000-0000-000047050000}"/>
    <cellStyle name="ปกติ 6 3 6" xfId="1958" xr:uid="{00000000-0005-0000-0000-000048050000}"/>
    <cellStyle name="ปกติ 6 4" xfId="379" xr:uid="{00000000-0005-0000-0000-000049050000}"/>
    <cellStyle name="ปกติ 6 4 2" xfId="1411" xr:uid="{00000000-0005-0000-0000-00004A050000}"/>
    <cellStyle name="ปกติ 6 4 3" xfId="1293" xr:uid="{00000000-0005-0000-0000-00004B050000}"/>
    <cellStyle name="ปกติ 6 4 4" xfId="1495" xr:uid="{00000000-0005-0000-0000-00004C050000}"/>
    <cellStyle name="ปกติ 6 5" xfId="682" xr:uid="{00000000-0005-0000-0000-00004D050000}"/>
    <cellStyle name="ปกติ 6 6" xfId="508" xr:uid="{00000000-0005-0000-0000-00004E050000}"/>
    <cellStyle name="ปกติ 6 7" xfId="665" xr:uid="{00000000-0005-0000-0000-00004F050000}"/>
    <cellStyle name="ปกติ 6 8" xfId="1048" xr:uid="{00000000-0005-0000-0000-000050050000}"/>
    <cellStyle name="ปกติ 6 8 2" xfId="1711" xr:uid="{00000000-0005-0000-0000-000051050000}"/>
    <cellStyle name="ปกติ 6 8 3" xfId="1941" xr:uid="{00000000-0005-0000-0000-000052050000}"/>
    <cellStyle name="ปกติ 6 8 4" xfId="1971" xr:uid="{00000000-0005-0000-0000-000053050000}"/>
    <cellStyle name="ปกติ 6 9" xfId="1822" xr:uid="{00000000-0005-0000-0000-000054050000}"/>
    <cellStyle name="ปกติ 7" xfId="380" xr:uid="{00000000-0005-0000-0000-000055050000}"/>
    <cellStyle name="ปกติ 7 2" xfId="683" xr:uid="{00000000-0005-0000-0000-000056050000}"/>
    <cellStyle name="ปกติ 7 3" xfId="507" xr:uid="{00000000-0005-0000-0000-000057050000}"/>
    <cellStyle name="ปกติ 7 4" xfId="666" xr:uid="{00000000-0005-0000-0000-000058050000}"/>
    <cellStyle name="ปกติ 7 5" xfId="1029" xr:uid="{00000000-0005-0000-0000-000059050000}"/>
    <cellStyle name="ปกติ 7 6" xfId="1610" xr:uid="{00000000-0005-0000-0000-00005A050000}"/>
    <cellStyle name="ปกติ 7 7" xfId="1875" xr:uid="{00000000-0005-0000-0000-00005B050000}"/>
    <cellStyle name="ปกติ 8" xfId="997" xr:uid="{00000000-0005-0000-0000-00005C050000}"/>
    <cellStyle name="ปกติ 8 10" xfId="1961" xr:uid="{00000000-0005-0000-0000-00005D050000}"/>
    <cellStyle name="ปกติ 8 2" xfId="381" xr:uid="{00000000-0005-0000-0000-00005E050000}"/>
    <cellStyle name="ปกติ 8 2 2" xfId="792" xr:uid="{00000000-0005-0000-0000-00005F050000}"/>
    <cellStyle name="ปกติ 8 2 3" xfId="917" xr:uid="{00000000-0005-0000-0000-000060050000}"/>
    <cellStyle name="ปกติ 8 2 4" xfId="975" xr:uid="{00000000-0005-0000-0000-000061050000}"/>
    <cellStyle name="ปกติ 8 2 5" xfId="1415" xr:uid="{00000000-0005-0000-0000-000062050000}"/>
    <cellStyle name="ปกติ 8 2 6" xfId="1621" xr:uid="{00000000-0005-0000-0000-000063050000}"/>
    <cellStyle name="ปกติ 8 2 7" xfId="1613" xr:uid="{00000000-0005-0000-0000-000064050000}"/>
    <cellStyle name="ปกติ 8 3" xfId="382" xr:uid="{00000000-0005-0000-0000-000065050000}"/>
    <cellStyle name="ปกติ 8 3 2" xfId="845" xr:uid="{00000000-0005-0000-0000-000066050000}"/>
    <cellStyle name="ปกติ 8 3 3" xfId="941" xr:uid="{00000000-0005-0000-0000-000067050000}"/>
    <cellStyle name="ปกติ 8 3 4" xfId="996" xr:uid="{00000000-0005-0000-0000-000068050000}"/>
    <cellStyle name="ปกติ 8 3 5" xfId="1416" xr:uid="{00000000-0005-0000-0000-000069050000}"/>
    <cellStyle name="ปกติ 8 3 6" xfId="1575" xr:uid="{00000000-0005-0000-0000-00006A050000}"/>
    <cellStyle name="ปกติ 8 3 7" xfId="1640" xr:uid="{00000000-0005-0000-0000-00006B050000}"/>
    <cellStyle name="ปกติ 8 4" xfId="383" xr:uid="{00000000-0005-0000-0000-00006C050000}"/>
    <cellStyle name="ปกติ 8 4 2" xfId="1417" xr:uid="{00000000-0005-0000-0000-00006D050000}"/>
    <cellStyle name="ปกติ 8 4 3" xfId="1292" xr:uid="{00000000-0005-0000-0000-00006E050000}"/>
    <cellStyle name="ปกติ 8 4 4" xfId="1666" xr:uid="{00000000-0005-0000-0000-00006F050000}"/>
    <cellStyle name="ปกติ 8 5" xfId="684" xr:uid="{00000000-0005-0000-0000-000070050000}"/>
    <cellStyle name="ปกติ 8 6" xfId="506" xr:uid="{00000000-0005-0000-0000-000071050000}"/>
    <cellStyle name="ปกติ 8 7" xfId="667" xr:uid="{00000000-0005-0000-0000-000072050000}"/>
    <cellStyle name="ปกติ 8 8" xfId="1218" xr:uid="{00000000-0005-0000-0000-000073050000}"/>
    <cellStyle name="ปกติ 8 9" xfId="1654" xr:uid="{00000000-0005-0000-0000-000074050000}"/>
    <cellStyle name="ปกติ 9" xfId="384" xr:uid="{00000000-0005-0000-0000-000075050000}"/>
    <cellStyle name="ปกติ 9 2" xfId="685" xr:uid="{00000000-0005-0000-0000-000076050000}"/>
    <cellStyle name="ปกติ 9 3" xfId="505" xr:uid="{00000000-0005-0000-0000-000077050000}"/>
    <cellStyle name="ปกติ 9 4" xfId="668" xr:uid="{00000000-0005-0000-0000-000078050000}"/>
    <cellStyle name="ปกติ 9 5" xfId="1418" xr:uid="{00000000-0005-0000-0000-000079050000}"/>
    <cellStyle name="ปกติ 9 6" xfId="1034" xr:uid="{00000000-0005-0000-0000-00007A050000}"/>
    <cellStyle name="ปกติ 9 7" xfId="1614" xr:uid="{00000000-0005-0000-0000-00007B050000}"/>
    <cellStyle name="ปกติ_Sheet1" xfId="385" xr:uid="{00000000-0005-0000-0000-00007C050000}"/>
    <cellStyle name="ปกติ_Sheet2" xfId="1976" xr:uid="{00000000-0005-0000-0000-00007D050000}"/>
    <cellStyle name="ป้อนค่า 2" xfId="386" xr:uid="{00000000-0005-0000-0000-00007E050000}"/>
    <cellStyle name="ป้อนค่า 2 2" xfId="387" xr:uid="{00000000-0005-0000-0000-00007F050000}"/>
    <cellStyle name="ป้อนค่า 2 2 2" xfId="1107" xr:uid="{00000000-0005-0000-0000-000080050000}"/>
    <cellStyle name="ป้อนค่า 2 2 2 2" xfId="1420" xr:uid="{00000000-0005-0000-0000-000081050000}"/>
    <cellStyle name="ป้อนค่า 2 2 2 3" xfId="1517" xr:uid="{00000000-0005-0000-0000-000082050000}"/>
    <cellStyle name="ป้อนค่า 2 2 2 4" xfId="1560" xr:uid="{00000000-0005-0000-0000-000083050000}"/>
    <cellStyle name="ป้อนค่า 2 2 3" xfId="1714" xr:uid="{00000000-0005-0000-0000-000084050000}"/>
    <cellStyle name="ป้อนค่า 2 2 4" xfId="1813" xr:uid="{00000000-0005-0000-0000-000085050000}"/>
    <cellStyle name="ป้อนค่า 2 2 5" xfId="1619" xr:uid="{00000000-0005-0000-0000-000086050000}"/>
    <cellStyle name="ป้อนค่า 2 2 6" xfId="1871" xr:uid="{00000000-0005-0000-0000-000087050000}"/>
    <cellStyle name="ป้อนค่า 2 3" xfId="388" xr:uid="{00000000-0005-0000-0000-000088050000}"/>
    <cellStyle name="ป้อนค่า 2 3 2" xfId="1179" xr:uid="{00000000-0005-0000-0000-000089050000}"/>
    <cellStyle name="ป้อนค่า 2 3 2 2" xfId="1421" xr:uid="{00000000-0005-0000-0000-00008A050000}"/>
    <cellStyle name="ป้อนค่า 2 3 2 3" xfId="1496" xr:uid="{00000000-0005-0000-0000-00008B050000}"/>
    <cellStyle name="ป้อนค่า 2 3 2 4" xfId="1612" xr:uid="{00000000-0005-0000-0000-00008C050000}"/>
    <cellStyle name="ป้อนค่า 2 3 3" xfId="1715" xr:uid="{00000000-0005-0000-0000-00008D050000}"/>
    <cellStyle name="ป้อนค่า 2 3 4" xfId="1791" xr:uid="{00000000-0005-0000-0000-00008E050000}"/>
    <cellStyle name="ป้อนค่า 2 3 5" xfId="1386" xr:uid="{00000000-0005-0000-0000-00008F050000}"/>
    <cellStyle name="ป้อนค่า 2 3 6" xfId="1852" xr:uid="{00000000-0005-0000-0000-000090050000}"/>
    <cellStyle name="ป้อนค่า 2 4" xfId="389" xr:uid="{00000000-0005-0000-0000-000091050000}"/>
    <cellStyle name="ป้อนค่า 2 4 2" xfId="793" xr:uid="{00000000-0005-0000-0000-000092050000}"/>
    <cellStyle name="ป้อนค่า 2 4 3" xfId="918" xr:uid="{00000000-0005-0000-0000-000093050000}"/>
    <cellStyle name="ป้อนค่า 2 4 4" xfId="976" xr:uid="{00000000-0005-0000-0000-000094050000}"/>
    <cellStyle name="ป้อนค่า 3" xfId="390" xr:uid="{00000000-0005-0000-0000-000095050000}"/>
    <cellStyle name="ป้อนค่า 3 2" xfId="794" xr:uid="{00000000-0005-0000-0000-000096050000}"/>
    <cellStyle name="ป้อนค่า 3 3" xfId="1202" xr:uid="{00000000-0005-0000-0000-000097050000}"/>
    <cellStyle name="ป้อนค่า 4" xfId="391" xr:uid="{00000000-0005-0000-0000-000098050000}"/>
    <cellStyle name="ป้อนค่า 5" xfId="392" xr:uid="{00000000-0005-0000-0000-000099050000}"/>
    <cellStyle name="ป้อนค่า 6" xfId="686" xr:uid="{00000000-0005-0000-0000-00009A050000}"/>
    <cellStyle name="ป้อนค่า 7" xfId="504" xr:uid="{00000000-0005-0000-0000-00009B050000}"/>
    <cellStyle name="ป้อนค่า 8" xfId="841" xr:uid="{00000000-0005-0000-0000-00009C050000}"/>
    <cellStyle name="ปานกลาง 2" xfId="393" xr:uid="{00000000-0005-0000-0000-00009D050000}"/>
    <cellStyle name="ปานกลาง 2 2" xfId="394" xr:uid="{00000000-0005-0000-0000-00009E050000}"/>
    <cellStyle name="ปานกลาง 2 2 2" xfId="1108" xr:uid="{00000000-0005-0000-0000-00009F050000}"/>
    <cellStyle name="ปานกลาง 2 2 2 2" xfId="1424" xr:uid="{00000000-0005-0000-0000-0000A0050000}"/>
    <cellStyle name="ปานกลาง 2 2 2 3" xfId="1052" xr:uid="{00000000-0005-0000-0000-0000A1050000}"/>
    <cellStyle name="ปานกลาง 2 2 2 4" xfId="1002" xr:uid="{00000000-0005-0000-0000-0000A2050000}"/>
    <cellStyle name="ปานกลาง 2 2 3" xfId="1716" xr:uid="{00000000-0005-0000-0000-0000A3050000}"/>
    <cellStyle name="ปานกลาง 2 2 4" xfId="1689" xr:uid="{00000000-0005-0000-0000-0000A4050000}"/>
    <cellStyle name="ปานกลาง 2 2 5" xfId="1476" xr:uid="{00000000-0005-0000-0000-0000A5050000}"/>
    <cellStyle name="ปานกลาง 2 2 6" xfId="1286" xr:uid="{00000000-0005-0000-0000-0000A6050000}"/>
    <cellStyle name="ปานกลาง 2 3" xfId="395" xr:uid="{00000000-0005-0000-0000-0000A7050000}"/>
    <cellStyle name="ปานกลาง 2 3 2" xfId="1180" xr:uid="{00000000-0005-0000-0000-0000A8050000}"/>
    <cellStyle name="ปานกลาง 2 3 2 2" xfId="1425" xr:uid="{00000000-0005-0000-0000-0000A9050000}"/>
    <cellStyle name="ปานกลาง 2 3 2 3" xfId="1646" xr:uid="{00000000-0005-0000-0000-0000AA050000}"/>
    <cellStyle name="ปานกลาง 2 3 2 4" xfId="1231" xr:uid="{00000000-0005-0000-0000-0000AB050000}"/>
    <cellStyle name="ปานกลาง 2 3 3" xfId="1717" xr:uid="{00000000-0005-0000-0000-0000AC050000}"/>
    <cellStyle name="ปานกลาง 2 3 4" xfId="1688" xr:uid="{00000000-0005-0000-0000-0000AD050000}"/>
    <cellStyle name="ปานกลาง 2 3 5" xfId="1041" xr:uid="{00000000-0005-0000-0000-0000AE050000}"/>
    <cellStyle name="ปานกลาง 2 3 6" xfId="1253" xr:uid="{00000000-0005-0000-0000-0000AF050000}"/>
    <cellStyle name="ปานกลาง 2 4" xfId="396" xr:uid="{00000000-0005-0000-0000-0000B0050000}"/>
    <cellStyle name="ปานกลาง 2 4 2" xfId="795" xr:uid="{00000000-0005-0000-0000-0000B1050000}"/>
    <cellStyle name="ปานกลาง 2 4 3" xfId="919" xr:uid="{00000000-0005-0000-0000-0000B2050000}"/>
    <cellStyle name="ปานกลาง 2 4 4" xfId="977" xr:uid="{00000000-0005-0000-0000-0000B3050000}"/>
    <cellStyle name="ปานกลาง 3" xfId="397" xr:uid="{00000000-0005-0000-0000-0000B4050000}"/>
    <cellStyle name="ปานกลาง 3 2" xfId="796" xr:uid="{00000000-0005-0000-0000-0000B5050000}"/>
    <cellStyle name="ปานกลาง 3 3" xfId="1203" xr:uid="{00000000-0005-0000-0000-0000B6050000}"/>
    <cellStyle name="ปานกลาง 4" xfId="398" xr:uid="{00000000-0005-0000-0000-0000B7050000}"/>
    <cellStyle name="ปานกลาง 5" xfId="399" xr:uid="{00000000-0005-0000-0000-0000B8050000}"/>
    <cellStyle name="ปานกลาง 6" xfId="689" xr:uid="{00000000-0005-0000-0000-0000B9050000}"/>
    <cellStyle name="ปานกลาง 7" xfId="503" xr:uid="{00000000-0005-0000-0000-0000BA050000}"/>
    <cellStyle name="ปานกลาง 8" xfId="844" xr:uid="{00000000-0005-0000-0000-0000BB050000}"/>
    <cellStyle name="ผลรวม 2" xfId="400" xr:uid="{00000000-0005-0000-0000-0000BC050000}"/>
    <cellStyle name="ผลรวม 2 2" xfId="401" xr:uid="{00000000-0005-0000-0000-0000BD050000}"/>
    <cellStyle name="ผลรวม 2 2 2" xfId="1109" xr:uid="{00000000-0005-0000-0000-0000BE050000}"/>
    <cellStyle name="ผลรวม 2 2 2 2" xfId="1428" xr:uid="{00000000-0005-0000-0000-0000BF050000}"/>
    <cellStyle name="ผลรวม 2 2 2 3" xfId="1033" xr:uid="{00000000-0005-0000-0000-0000C0050000}"/>
    <cellStyle name="ผลรวม 2 2 2 4" xfId="1570" xr:uid="{00000000-0005-0000-0000-0000C1050000}"/>
    <cellStyle name="ผลรวม 2 2 3" xfId="1720" xr:uid="{00000000-0005-0000-0000-0000C2050000}"/>
    <cellStyle name="ผลรวม 2 2 4" xfId="1687" xr:uid="{00000000-0005-0000-0000-0000C3050000}"/>
    <cellStyle name="ผลรวม 2 2 5" xfId="1544" xr:uid="{00000000-0005-0000-0000-0000C4050000}"/>
    <cellStyle name="ผลรวม 2 2 6" xfId="1494" xr:uid="{00000000-0005-0000-0000-0000C5050000}"/>
    <cellStyle name="ผลรวม 2 3" xfId="402" xr:uid="{00000000-0005-0000-0000-0000C6050000}"/>
    <cellStyle name="ผลรวม 2 3 2" xfId="1181" xr:uid="{00000000-0005-0000-0000-0000C7050000}"/>
    <cellStyle name="ผลรวม 2 3 2 2" xfId="1429" xr:uid="{00000000-0005-0000-0000-0000C8050000}"/>
    <cellStyle name="ผลรวม 2 3 2 3" xfId="1486" xr:uid="{00000000-0005-0000-0000-0000C9050000}"/>
    <cellStyle name="ผลรวม 2 3 2 4" xfId="1427" xr:uid="{00000000-0005-0000-0000-0000CA050000}"/>
    <cellStyle name="ผลรวม 2 3 3" xfId="1721" xr:uid="{00000000-0005-0000-0000-0000CB050000}"/>
    <cellStyle name="ผลรวม 2 3 4" xfId="1684" xr:uid="{00000000-0005-0000-0000-0000CC050000}"/>
    <cellStyle name="ผลรวม 2 3 5" xfId="1596" xr:uid="{00000000-0005-0000-0000-0000CD050000}"/>
    <cellStyle name="ผลรวม 2 3 6" xfId="1862" xr:uid="{00000000-0005-0000-0000-0000CE050000}"/>
    <cellStyle name="ผลรวม 2 4" xfId="403" xr:uid="{00000000-0005-0000-0000-0000CF050000}"/>
    <cellStyle name="ผลรวม 2 4 2" xfId="797" xr:uid="{00000000-0005-0000-0000-0000D0050000}"/>
    <cellStyle name="ผลรวม 2 4 3" xfId="920" xr:uid="{00000000-0005-0000-0000-0000D1050000}"/>
    <cellStyle name="ผลรวม 2 4 4" xfId="978" xr:uid="{00000000-0005-0000-0000-0000D2050000}"/>
    <cellStyle name="ผลรวม 3" xfId="404" xr:uid="{00000000-0005-0000-0000-0000D3050000}"/>
    <cellStyle name="ผลรวม 3 2" xfId="798" xr:uid="{00000000-0005-0000-0000-0000D4050000}"/>
    <cellStyle name="ผลรวม 3 3" xfId="1204" xr:uid="{00000000-0005-0000-0000-0000D5050000}"/>
    <cellStyle name="ผลรวม 4" xfId="405" xr:uid="{00000000-0005-0000-0000-0000D6050000}"/>
    <cellStyle name="ผลรวม 5" xfId="406" xr:uid="{00000000-0005-0000-0000-0000D7050000}"/>
    <cellStyle name="ผลรวม 6" xfId="692" xr:uid="{00000000-0005-0000-0000-0000D8050000}"/>
    <cellStyle name="ผลรวม 7" xfId="502" xr:uid="{00000000-0005-0000-0000-0000D9050000}"/>
    <cellStyle name="ผลรวม 8" xfId="688" xr:uid="{00000000-0005-0000-0000-0000DA050000}"/>
    <cellStyle name="แย่ 2" xfId="407" xr:uid="{00000000-0005-0000-0000-0000DB050000}"/>
    <cellStyle name="แย่ 2 2" xfId="408" xr:uid="{00000000-0005-0000-0000-0000DC050000}"/>
    <cellStyle name="แย่ 2 2 2" xfId="1110" xr:uid="{00000000-0005-0000-0000-0000DD050000}"/>
    <cellStyle name="แย่ 2 2 2 2" xfId="1432" xr:uid="{00000000-0005-0000-0000-0000DE050000}"/>
    <cellStyle name="แย่ 2 2 2 3" xfId="1285" xr:uid="{00000000-0005-0000-0000-0000DF050000}"/>
    <cellStyle name="แย่ 2 2 2 4" xfId="1884" xr:uid="{00000000-0005-0000-0000-0000E0050000}"/>
    <cellStyle name="แย่ 2 2 3" xfId="1723" xr:uid="{00000000-0005-0000-0000-0000E1050000}"/>
    <cellStyle name="แย่ 2 2 4" xfId="1819" xr:uid="{00000000-0005-0000-0000-0000E2050000}"/>
    <cellStyle name="แย่ 2 2 5" xfId="1533" xr:uid="{00000000-0005-0000-0000-0000E3050000}"/>
    <cellStyle name="แย่ 2 2 6" xfId="1123" xr:uid="{00000000-0005-0000-0000-0000E4050000}"/>
    <cellStyle name="แย่ 2 3" xfId="409" xr:uid="{00000000-0005-0000-0000-0000E5050000}"/>
    <cellStyle name="แย่ 2 3 2" xfId="1182" xr:uid="{00000000-0005-0000-0000-0000E6050000}"/>
    <cellStyle name="แย่ 2 3 2 2" xfId="1433" xr:uid="{00000000-0005-0000-0000-0000E7050000}"/>
    <cellStyle name="แย่ 2 3 2 3" xfId="1090" xr:uid="{00000000-0005-0000-0000-0000E8050000}"/>
    <cellStyle name="แย่ 2 3 2 4" xfId="1630" xr:uid="{00000000-0005-0000-0000-0000E9050000}"/>
    <cellStyle name="แย่ 2 3 3" xfId="1724" xr:uid="{00000000-0005-0000-0000-0000EA050000}"/>
    <cellStyle name="แย่ 2 3 4" xfId="1803" xr:uid="{00000000-0005-0000-0000-0000EB050000}"/>
    <cellStyle name="แย่ 2 3 5" xfId="1485" xr:uid="{00000000-0005-0000-0000-0000EC050000}"/>
    <cellStyle name="แย่ 2 3 6" xfId="1851" xr:uid="{00000000-0005-0000-0000-0000ED050000}"/>
    <cellStyle name="แย่ 2 4" xfId="410" xr:uid="{00000000-0005-0000-0000-0000EE050000}"/>
    <cellStyle name="แย่ 2 4 2" xfId="799" xr:uid="{00000000-0005-0000-0000-0000EF050000}"/>
    <cellStyle name="แย่ 2 4 3" xfId="921" xr:uid="{00000000-0005-0000-0000-0000F0050000}"/>
    <cellStyle name="แย่ 2 4 4" xfId="979" xr:uid="{00000000-0005-0000-0000-0000F1050000}"/>
    <cellStyle name="แย่ 3" xfId="411" xr:uid="{00000000-0005-0000-0000-0000F2050000}"/>
    <cellStyle name="แย่ 3 2" xfId="800" xr:uid="{00000000-0005-0000-0000-0000F3050000}"/>
    <cellStyle name="แย่ 3 3" xfId="1205" xr:uid="{00000000-0005-0000-0000-0000F4050000}"/>
    <cellStyle name="แย่ 4" xfId="412" xr:uid="{00000000-0005-0000-0000-0000F5050000}"/>
    <cellStyle name="แย่ 5" xfId="413" xr:uid="{00000000-0005-0000-0000-0000F6050000}"/>
    <cellStyle name="แย่ 6" xfId="694" xr:uid="{00000000-0005-0000-0000-0000F7050000}"/>
    <cellStyle name="แย่ 7" xfId="852" xr:uid="{00000000-0005-0000-0000-0000F8050000}"/>
    <cellStyle name="แย่ 8" xfId="691" xr:uid="{00000000-0005-0000-0000-0000F9050000}"/>
    <cellStyle name="ส่วนที่ถูกเน้น1 2" xfId="414" xr:uid="{00000000-0005-0000-0000-0000FA050000}"/>
    <cellStyle name="ส่วนที่ถูกเน้น1 2 2" xfId="415" xr:uid="{00000000-0005-0000-0000-0000FB050000}"/>
    <cellStyle name="ส่วนที่ถูกเน้น1 2 2 2" xfId="1111" xr:uid="{00000000-0005-0000-0000-0000FC050000}"/>
    <cellStyle name="ส่วนที่ถูกเน้น1 2 2 2 2" xfId="1435" xr:uid="{00000000-0005-0000-0000-0000FD050000}"/>
    <cellStyle name="ส่วนที่ถูกเน้น1 2 2 2 3" xfId="1573" xr:uid="{00000000-0005-0000-0000-0000FE050000}"/>
    <cellStyle name="ส่วนที่ถูกเน้น1 2 2 2 4" xfId="1932" xr:uid="{00000000-0005-0000-0000-0000FF050000}"/>
    <cellStyle name="ส่วนที่ถูกเน้น1 2 2 3" xfId="1727" xr:uid="{00000000-0005-0000-0000-000000060000}"/>
    <cellStyle name="ส่วนที่ถูกเน้น1 2 2 4" xfId="1770" xr:uid="{00000000-0005-0000-0000-000001060000}"/>
    <cellStyle name="ส่วนที่ถูกเน้น1 2 2 5" xfId="1477" xr:uid="{00000000-0005-0000-0000-000002060000}"/>
    <cellStyle name="ส่วนที่ถูกเน้น1 2 2 6" xfId="1481" xr:uid="{00000000-0005-0000-0000-000003060000}"/>
    <cellStyle name="ส่วนที่ถูกเน้น1 2 3" xfId="416" xr:uid="{00000000-0005-0000-0000-000004060000}"/>
    <cellStyle name="ส่วนที่ถูกเน้น1 2 3 2" xfId="1183" xr:uid="{00000000-0005-0000-0000-000005060000}"/>
    <cellStyle name="ส่วนที่ถูกเน้น1 2 3 2 2" xfId="1436" xr:uid="{00000000-0005-0000-0000-000006060000}"/>
    <cellStyle name="ส่วนที่ถูกเน้น1 2 3 2 3" xfId="1284" xr:uid="{00000000-0005-0000-0000-000007060000}"/>
    <cellStyle name="ส่วนที่ถูกเน้น1 2 3 2 4" xfId="1448" xr:uid="{00000000-0005-0000-0000-000008060000}"/>
    <cellStyle name="ส่วนที่ถูกเน้น1 2 3 3" xfId="1728" xr:uid="{00000000-0005-0000-0000-000009060000}"/>
    <cellStyle name="ส่วนที่ถูกเน้น1 2 3 4" xfId="1761" xr:uid="{00000000-0005-0000-0000-00000A060000}"/>
    <cellStyle name="ส่วนที่ถูกเน้น1 2 3 5" xfId="1524" xr:uid="{00000000-0005-0000-0000-00000B060000}"/>
    <cellStyle name="ส่วนที่ถูกเน้น1 2 3 6" xfId="1032" xr:uid="{00000000-0005-0000-0000-00000C060000}"/>
    <cellStyle name="ส่วนที่ถูกเน้น1 2 4" xfId="417" xr:uid="{00000000-0005-0000-0000-00000D060000}"/>
    <cellStyle name="ส่วนที่ถูกเน้น1 2 4 2" xfId="801" xr:uid="{00000000-0005-0000-0000-00000E060000}"/>
    <cellStyle name="ส่วนที่ถูกเน้น1 2 4 3" xfId="922" xr:uid="{00000000-0005-0000-0000-00000F060000}"/>
    <cellStyle name="ส่วนที่ถูกเน้น1 2 4 4" xfId="980" xr:uid="{00000000-0005-0000-0000-000010060000}"/>
    <cellStyle name="ส่วนที่ถูกเน้น1 3" xfId="418" xr:uid="{00000000-0005-0000-0000-000011060000}"/>
    <cellStyle name="ส่วนที่ถูกเน้น1 3 2" xfId="802" xr:uid="{00000000-0005-0000-0000-000012060000}"/>
    <cellStyle name="ส่วนที่ถูกเน้น1 3 3" xfId="1206" xr:uid="{00000000-0005-0000-0000-000013060000}"/>
    <cellStyle name="ส่วนที่ถูกเน้น1 4" xfId="419" xr:uid="{00000000-0005-0000-0000-000014060000}"/>
    <cellStyle name="ส่วนที่ถูกเน้น1 5" xfId="420" xr:uid="{00000000-0005-0000-0000-000015060000}"/>
    <cellStyle name="ส่วนที่ถูกเน้น1 6" xfId="696" xr:uid="{00000000-0005-0000-0000-000016060000}"/>
    <cellStyle name="ส่วนที่ถูกเน้น1 7" xfId="854" xr:uid="{00000000-0005-0000-0000-000017060000}"/>
    <cellStyle name="ส่วนที่ถูกเน้น1 8" xfId="695" xr:uid="{00000000-0005-0000-0000-000018060000}"/>
    <cellStyle name="ส่วนที่ถูกเน้น2 2" xfId="421" xr:uid="{00000000-0005-0000-0000-000019060000}"/>
    <cellStyle name="ส่วนที่ถูกเน้น2 2 2" xfId="422" xr:uid="{00000000-0005-0000-0000-00001A060000}"/>
    <cellStyle name="ส่วนที่ถูกเน้น2 2 2 2" xfId="1112" xr:uid="{00000000-0005-0000-0000-00001B060000}"/>
    <cellStyle name="ส่วนที่ถูกเน้น2 2 2 2 2" xfId="1439" xr:uid="{00000000-0005-0000-0000-00001C060000}"/>
    <cellStyle name="ส่วนที่ถูกเน้น2 2 2 2 3" xfId="1279" xr:uid="{00000000-0005-0000-0000-00001D060000}"/>
    <cellStyle name="ส่วนที่ถูกเน้น2 2 2 2 4" xfId="1072" xr:uid="{00000000-0005-0000-0000-00001E060000}"/>
    <cellStyle name="ส่วนที่ถูกเน้น2 2 2 3" xfId="1729" xr:uid="{00000000-0005-0000-0000-00001F060000}"/>
    <cellStyle name="ส่วนที่ถูกเน้น2 2 2 4" xfId="1683" xr:uid="{00000000-0005-0000-0000-000020060000}"/>
    <cellStyle name="ส่วนที่ถูกเน้น2 2 2 5" xfId="1543" xr:uid="{00000000-0005-0000-0000-000021060000}"/>
    <cellStyle name="ส่วนที่ถูกเน้น2 2 2 6" xfId="1663" xr:uid="{00000000-0005-0000-0000-000022060000}"/>
    <cellStyle name="ส่วนที่ถูกเน้น2 2 3" xfId="423" xr:uid="{00000000-0005-0000-0000-000023060000}"/>
    <cellStyle name="ส่วนที่ถูกเน้น2 2 3 2" xfId="1184" xr:uid="{00000000-0005-0000-0000-000024060000}"/>
    <cellStyle name="ส่วนที่ถูกเน้น2 2 3 2 2" xfId="1440" xr:uid="{00000000-0005-0000-0000-000025060000}"/>
    <cellStyle name="ส่วนที่ถูกเน้น2 2 3 2 3" xfId="1278" xr:uid="{00000000-0005-0000-0000-000026060000}"/>
    <cellStyle name="ส่วนที่ถูกเน้น2 2 3 2 4" xfId="1332" xr:uid="{00000000-0005-0000-0000-000027060000}"/>
    <cellStyle name="ส่วนที่ถูกเน้น2 2 3 3" xfId="1730" xr:uid="{00000000-0005-0000-0000-000028060000}"/>
    <cellStyle name="ส่วนที่ถูกเน้น2 2 3 4" xfId="1769" xr:uid="{00000000-0005-0000-0000-000029060000}"/>
    <cellStyle name="ส่วนที่ถูกเน้น2 2 3 5" xfId="1383" xr:uid="{00000000-0005-0000-0000-00002A060000}"/>
    <cellStyle name="ส่วนที่ถูกเน้น2 2 3 6" xfId="1861" xr:uid="{00000000-0005-0000-0000-00002B060000}"/>
    <cellStyle name="ส่วนที่ถูกเน้น2 2 4" xfId="424" xr:uid="{00000000-0005-0000-0000-00002C060000}"/>
    <cellStyle name="ส่วนที่ถูกเน้น2 2 4 2" xfId="803" xr:uid="{00000000-0005-0000-0000-00002D060000}"/>
    <cellStyle name="ส่วนที่ถูกเน้น2 2 4 3" xfId="923" xr:uid="{00000000-0005-0000-0000-00002E060000}"/>
    <cellStyle name="ส่วนที่ถูกเน้น2 2 4 4" xfId="981" xr:uid="{00000000-0005-0000-0000-00002F060000}"/>
    <cellStyle name="ส่วนที่ถูกเน้น2 3" xfId="425" xr:uid="{00000000-0005-0000-0000-000030060000}"/>
    <cellStyle name="ส่วนที่ถูกเน้น2 3 2" xfId="804" xr:uid="{00000000-0005-0000-0000-000031060000}"/>
    <cellStyle name="ส่วนที่ถูกเน้น2 3 3" xfId="1207" xr:uid="{00000000-0005-0000-0000-000032060000}"/>
    <cellStyle name="ส่วนที่ถูกเน้น2 4" xfId="426" xr:uid="{00000000-0005-0000-0000-000033060000}"/>
    <cellStyle name="ส่วนที่ถูกเน้น2 5" xfId="427" xr:uid="{00000000-0005-0000-0000-000034060000}"/>
    <cellStyle name="ส่วนที่ถูกเน้น2 6" xfId="699" xr:uid="{00000000-0005-0000-0000-000035060000}"/>
    <cellStyle name="ส่วนที่ถูกเน้น2 7" xfId="856" xr:uid="{00000000-0005-0000-0000-000036060000}"/>
    <cellStyle name="ส่วนที่ถูกเน้น2 8" xfId="698" xr:uid="{00000000-0005-0000-0000-000037060000}"/>
    <cellStyle name="ส่วนที่ถูกเน้น3 2" xfId="428" xr:uid="{00000000-0005-0000-0000-000038060000}"/>
    <cellStyle name="ส่วนที่ถูกเน้น3 2 2" xfId="429" xr:uid="{00000000-0005-0000-0000-000039060000}"/>
    <cellStyle name="ส่วนที่ถูกเน้น3 2 2 2" xfId="1113" xr:uid="{00000000-0005-0000-0000-00003A060000}"/>
    <cellStyle name="ส่วนที่ถูกเน้น3 2 2 2 2" xfId="1441" xr:uid="{00000000-0005-0000-0000-00003B060000}"/>
    <cellStyle name="ส่วนที่ถูกเน้น3 2 2 2 3" xfId="1005" xr:uid="{00000000-0005-0000-0000-00003C060000}"/>
    <cellStyle name="ส่วนที่ถูกเน้น3 2 2 2 4" xfId="1923" xr:uid="{00000000-0005-0000-0000-00003D060000}"/>
    <cellStyle name="ส่วนที่ถูกเน้น3 2 2 3" xfId="1733" xr:uid="{00000000-0005-0000-0000-00003E060000}"/>
    <cellStyle name="ส่วนที่ถูกเน้น3 2 2 4" xfId="1774" xr:uid="{00000000-0005-0000-0000-00003F060000}"/>
    <cellStyle name="ส่วนที่ถูกเน้น3 2 2 5" xfId="1532" xr:uid="{00000000-0005-0000-0000-000040060000}"/>
    <cellStyle name="ส่วนที่ถูกเน้น3 2 2 6" xfId="1925" xr:uid="{00000000-0005-0000-0000-000041060000}"/>
    <cellStyle name="ส่วนที่ถูกเน้น3 2 3" xfId="430" xr:uid="{00000000-0005-0000-0000-000042060000}"/>
    <cellStyle name="ส่วนที่ถูกเน้น3 2 3 2" xfId="1185" xr:uid="{00000000-0005-0000-0000-000043060000}"/>
    <cellStyle name="ส่วนที่ถูกเน้น3 2 3 2 2" xfId="1442" xr:uid="{00000000-0005-0000-0000-000044060000}"/>
    <cellStyle name="ส่วนที่ถูกเน้น3 2 3 2 3" xfId="1277" xr:uid="{00000000-0005-0000-0000-000045060000}"/>
    <cellStyle name="ส่วนที่ถูกเน้น3 2 3 2 4" xfId="1913" xr:uid="{00000000-0005-0000-0000-000046060000}"/>
    <cellStyle name="ส่วนที่ถูกเน้น3 2 3 3" xfId="1734" xr:uid="{00000000-0005-0000-0000-000047060000}"/>
    <cellStyle name="ส่วนที่ถูกเน้น3 2 3 4" xfId="1682" xr:uid="{00000000-0005-0000-0000-000048060000}"/>
    <cellStyle name="ส่วนที่ถูกเน้น3 2 3 5" xfId="1382" xr:uid="{00000000-0005-0000-0000-000049060000}"/>
    <cellStyle name="ส่วนที่ถูกเน้น3 2 3 6" xfId="1850" xr:uid="{00000000-0005-0000-0000-00004A060000}"/>
    <cellStyle name="ส่วนที่ถูกเน้น3 2 4" xfId="431" xr:uid="{00000000-0005-0000-0000-00004B060000}"/>
    <cellStyle name="ส่วนที่ถูกเน้น3 2 4 2" xfId="805" xr:uid="{00000000-0005-0000-0000-00004C060000}"/>
    <cellStyle name="ส่วนที่ถูกเน้น3 2 4 3" xfId="924" xr:uid="{00000000-0005-0000-0000-00004D060000}"/>
    <cellStyle name="ส่วนที่ถูกเน้น3 2 4 4" xfId="982" xr:uid="{00000000-0005-0000-0000-00004E060000}"/>
    <cellStyle name="ส่วนที่ถูกเน้น3 3" xfId="432" xr:uid="{00000000-0005-0000-0000-00004F060000}"/>
    <cellStyle name="ส่วนที่ถูกเน้น3 3 2" xfId="806" xr:uid="{00000000-0005-0000-0000-000050060000}"/>
    <cellStyle name="ส่วนที่ถูกเน้น3 3 3" xfId="1208" xr:uid="{00000000-0005-0000-0000-000051060000}"/>
    <cellStyle name="ส่วนที่ถูกเน้น3 4" xfId="433" xr:uid="{00000000-0005-0000-0000-000052060000}"/>
    <cellStyle name="ส่วนที่ถูกเน้น3 5" xfId="434" xr:uid="{00000000-0005-0000-0000-000053060000}"/>
    <cellStyle name="ส่วนที่ถูกเน้น3 6" xfId="701" xr:uid="{00000000-0005-0000-0000-000054060000}"/>
    <cellStyle name="ส่วนที่ถูกเน้น3 7" xfId="858" xr:uid="{00000000-0005-0000-0000-000055060000}"/>
    <cellStyle name="ส่วนที่ถูกเน้น3 8" xfId="700" xr:uid="{00000000-0005-0000-0000-000056060000}"/>
    <cellStyle name="ส่วนที่ถูกเน้น4 2" xfId="435" xr:uid="{00000000-0005-0000-0000-000057060000}"/>
    <cellStyle name="ส่วนที่ถูกเน้น4 2 2" xfId="436" xr:uid="{00000000-0005-0000-0000-000058060000}"/>
    <cellStyle name="ส่วนที่ถูกเน้น4 2 2 2" xfId="1114" xr:uid="{00000000-0005-0000-0000-000059060000}"/>
    <cellStyle name="ส่วนที่ถูกเน้น4 2 2 2 2" xfId="1443" xr:uid="{00000000-0005-0000-0000-00005A060000}"/>
    <cellStyle name="ส่วนที่ถูกเน้น4 2 2 2 3" xfId="1276" xr:uid="{00000000-0005-0000-0000-00005B060000}"/>
    <cellStyle name="ส่วนที่ถูกเน้น4 2 2 2 4" xfId="1931" xr:uid="{00000000-0005-0000-0000-00005C060000}"/>
    <cellStyle name="ส่วนที่ถูกเน้น4 2 2 3" xfId="1736" xr:uid="{00000000-0005-0000-0000-00005D060000}"/>
    <cellStyle name="ส่วนที่ถูกเน้น4 2 2 4" xfId="1681" xr:uid="{00000000-0005-0000-0000-00005E060000}"/>
    <cellStyle name="ส่วนที่ถูกเน้น4 2 2 5" xfId="1478" xr:uid="{00000000-0005-0000-0000-00005F060000}"/>
    <cellStyle name="ส่วนที่ถูกเน้น4 2 2 6" xfId="1917" xr:uid="{00000000-0005-0000-0000-000060060000}"/>
    <cellStyle name="ส่วนที่ถูกเน้น4 2 3" xfId="437" xr:uid="{00000000-0005-0000-0000-000061060000}"/>
    <cellStyle name="ส่วนที่ถูกเน้น4 2 3 2" xfId="1186" xr:uid="{00000000-0005-0000-0000-000062060000}"/>
    <cellStyle name="ส่วนที่ถูกเน้น4 2 3 2 2" xfId="1444" xr:uid="{00000000-0005-0000-0000-000063060000}"/>
    <cellStyle name="ส่วนที่ถูกเน้น4 2 3 2 3" xfId="1275" xr:uid="{00000000-0005-0000-0000-000064060000}"/>
    <cellStyle name="ส่วนที่ถูกเน้น4 2 3 2 4" xfId="1959" xr:uid="{00000000-0005-0000-0000-000065060000}"/>
    <cellStyle name="ส่วนที่ถูกเน้น4 2 3 3" xfId="1737" xr:uid="{00000000-0005-0000-0000-000066060000}"/>
    <cellStyle name="ส่วนที่ถูกเน้น4 2 3 4" xfId="1680" xr:uid="{00000000-0005-0000-0000-000067060000}"/>
    <cellStyle name="ส่วนที่ถูกเน้น4 2 3 5" xfId="1124" xr:uid="{00000000-0005-0000-0000-000068060000}"/>
    <cellStyle name="ส่วนที่ถูกเน้น4 2 3 6" xfId="1606" xr:uid="{00000000-0005-0000-0000-000069060000}"/>
    <cellStyle name="ส่วนที่ถูกเน้น4 2 4" xfId="438" xr:uid="{00000000-0005-0000-0000-00006A060000}"/>
    <cellStyle name="ส่วนที่ถูกเน้น4 2 4 2" xfId="807" xr:uid="{00000000-0005-0000-0000-00006B060000}"/>
    <cellStyle name="ส่วนที่ถูกเน้น4 2 4 3" xfId="925" xr:uid="{00000000-0005-0000-0000-00006C060000}"/>
    <cellStyle name="ส่วนที่ถูกเน้น4 2 4 4" xfId="983" xr:uid="{00000000-0005-0000-0000-00006D060000}"/>
    <cellStyle name="ส่วนที่ถูกเน้น4 3" xfId="439" xr:uid="{00000000-0005-0000-0000-00006E060000}"/>
    <cellStyle name="ส่วนที่ถูกเน้น4 3 2" xfId="808" xr:uid="{00000000-0005-0000-0000-00006F060000}"/>
    <cellStyle name="ส่วนที่ถูกเน้น4 3 3" xfId="1209" xr:uid="{00000000-0005-0000-0000-000070060000}"/>
    <cellStyle name="ส่วนที่ถูกเน้น4 4" xfId="440" xr:uid="{00000000-0005-0000-0000-000071060000}"/>
    <cellStyle name="ส่วนที่ถูกเน้น4 5" xfId="441" xr:uid="{00000000-0005-0000-0000-000072060000}"/>
    <cellStyle name="ส่วนที่ถูกเน้น4 6" xfId="702" xr:uid="{00000000-0005-0000-0000-000073060000}"/>
    <cellStyle name="ส่วนที่ถูกเน้น4 7" xfId="860" xr:uid="{00000000-0005-0000-0000-000074060000}"/>
    <cellStyle name="ส่วนที่ถูกเน้น4 8" xfId="703" xr:uid="{00000000-0005-0000-0000-000075060000}"/>
    <cellStyle name="ส่วนที่ถูกเน้น5 2" xfId="442" xr:uid="{00000000-0005-0000-0000-000076060000}"/>
    <cellStyle name="ส่วนที่ถูกเน้น5 2 2" xfId="443" xr:uid="{00000000-0005-0000-0000-000077060000}"/>
    <cellStyle name="ส่วนที่ถูกเน้น5 2 2 2" xfId="1115" xr:uid="{00000000-0005-0000-0000-000078060000}"/>
    <cellStyle name="ส่วนที่ถูกเน้น5 2 2 2 2" xfId="1446" xr:uid="{00000000-0005-0000-0000-000079060000}"/>
    <cellStyle name="ส่วนที่ถูกเน้น5 2 2 2 3" xfId="1274" xr:uid="{00000000-0005-0000-0000-00007A060000}"/>
    <cellStyle name="ส่วนที่ถูกเน้น5 2 2 2 4" xfId="1230" xr:uid="{00000000-0005-0000-0000-00007B060000}"/>
    <cellStyle name="ส่วนที่ถูกเน้น5 2 2 3" xfId="1738" xr:uid="{00000000-0005-0000-0000-00007C060000}"/>
    <cellStyle name="ส่วนที่ถูกเน้น5 2 2 4" xfId="1772" xr:uid="{00000000-0005-0000-0000-00007D060000}"/>
    <cellStyle name="ส่วนที่ถูกเน้น5 2 2 5" xfId="1542" xr:uid="{00000000-0005-0000-0000-00007E060000}"/>
    <cellStyle name="ส่วนที่ถูกเน้น5 2 2 6" xfId="1891" xr:uid="{00000000-0005-0000-0000-00007F060000}"/>
    <cellStyle name="ส่วนที่ถูกเน้น5 2 3" xfId="444" xr:uid="{00000000-0005-0000-0000-000080060000}"/>
    <cellStyle name="ส่วนที่ถูกเน้น5 2 3 2" xfId="1187" xr:uid="{00000000-0005-0000-0000-000081060000}"/>
    <cellStyle name="ส่วนที่ถูกเน้น5 2 3 2 2" xfId="1447" xr:uid="{00000000-0005-0000-0000-000082060000}"/>
    <cellStyle name="ส่วนที่ถูกเน้น5 2 3 2 3" xfId="1273" xr:uid="{00000000-0005-0000-0000-000083060000}"/>
    <cellStyle name="ส่วนที่ถูกเน้น5 2 3 2 4" xfId="1226" xr:uid="{00000000-0005-0000-0000-000084060000}"/>
    <cellStyle name="ส่วนที่ถูกเน้น5 2 3 3" xfId="1739" xr:uid="{00000000-0005-0000-0000-000085060000}"/>
    <cellStyle name="ส่วนที่ถูกเน้น5 2 3 4" xfId="1679" xr:uid="{00000000-0005-0000-0000-000086060000}"/>
    <cellStyle name="ส่วนที่ถูกเน้น5 2 3 5" xfId="1059" xr:uid="{00000000-0005-0000-0000-000087060000}"/>
    <cellStyle name="ส่วนที่ถูกเน้น5 2 3 6" xfId="1860" xr:uid="{00000000-0005-0000-0000-000088060000}"/>
    <cellStyle name="ส่วนที่ถูกเน้น5 2 4" xfId="445" xr:uid="{00000000-0005-0000-0000-000089060000}"/>
    <cellStyle name="ส่วนที่ถูกเน้น5 2 4 2" xfId="809" xr:uid="{00000000-0005-0000-0000-00008A060000}"/>
    <cellStyle name="ส่วนที่ถูกเน้น5 2 4 3" xfId="926" xr:uid="{00000000-0005-0000-0000-00008B060000}"/>
    <cellStyle name="ส่วนที่ถูกเน้น5 2 4 4" xfId="984" xr:uid="{00000000-0005-0000-0000-00008C060000}"/>
    <cellStyle name="ส่วนที่ถูกเน้น5 3" xfId="446" xr:uid="{00000000-0005-0000-0000-00008D060000}"/>
    <cellStyle name="ส่วนที่ถูกเน้น5 3 2" xfId="810" xr:uid="{00000000-0005-0000-0000-00008E060000}"/>
    <cellStyle name="ส่วนที่ถูกเน้น5 3 3" xfId="1210" xr:uid="{00000000-0005-0000-0000-00008F060000}"/>
    <cellStyle name="ส่วนที่ถูกเน้น5 4" xfId="447" xr:uid="{00000000-0005-0000-0000-000090060000}"/>
    <cellStyle name="ส่วนที่ถูกเน้น5 5" xfId="448" xr:uid="{00000000-0005-0000-0000-000091060000}"/>
    <cellStyle name="ส่วนที่ถูกเน้น5 6" xfId="704" xr:uid="{00000000-0005-0000-0000-000092060000}"/>
    <cellStyle name="ส่วนที่ถูกเน้น5 7" xfId="862" xr:uid="{00000000-0005-0000-0000-000093060000}"/>
    <cellStyle name="ส่วนที่ถูกเน้น5 8" xfId="705" xr:uid="{00000000-0005-0000-0000-000094060000}"/>
    <cellStyle name="ส่วนที่ถูกเน้น6 2" xfId="449" xr:uid="{00000000-0005-0000-0000-000095060000}"/>
    <cellStyle name="ส่วนที่ถูกเน้น6 2 2" xfId="450" xr:uid="{00000000-0005-0000-0000-000096060000}"/>
    <cellStyle name="ส่วนที่ถูกเน้น6 2 2 2" xfId="1116" xr:uid="{00000000-0005-0000-0000-000097060000}"/>
    <cellStyle name="ส่วนที่ถูกเน้น6 2 2 2 2" xfId="1449" xr:uid="{00000000-0005-0000-0000-000098060000}"/>
    <cellStyle name="ส่วนที่ถูกเน้น6 2 2 2 3" xfId="1271" xr:uid="{00000000-0005-0000-0000-000099060000}"/>
    <cellStyle name="ส่วนที่ถูกเน้น6 2 2 2 4" xfId="1129" xr:uid="{00000000-0005-0000-0000-00009A060000}"/>
    <cellStyle name="ส่วนที่ถูกเน้น6 2 2 3" xfId="1740" xr:uid="{00000000-0005-0000-0000-00009B060000}"/>
    <cellStyle name="ส่วนที่ถูกเน้น6 2 2 4" xfId="1802" xr:uid="{00000000-0005-0000-0000-00009C060000}"/>
    <cellStyle name="ส่วนที่ถูกเน้น6 2 2 5" xfId="1531" xr:uid="{00000000-0005-0000-0000-00009D060000}"/>
    <cellStyle name="ส่วนที่ถูกเน้น6 2 2 6" xfId="1518" xr:uid="{00000000-0005-0000-0000-00009E060000}"/>
    <cellStyle name="ส่วนที่ถูกเน้น6 2 3" xfId="451" xr:uid="{00000000-0005-0000-0000-00009F060000}"/>
    <cellStyle name="ส่วนที่ถูกเน้น6 2 3 2" xfId="1188" xr:uid="{00000000-0005-0000-0000-0000A0060000}"/>
    <cellStyle name="ส่วนที่ถูกเน้น6 2 3 2 2" xfId="1450" xr:uid="{00000000-0005-0000-0000-0000A1060000}"/>
    <cellStyle name="ส่วนที่ถูกเน้น6 2 3 2 3" xfId="1004" xr:uid="{00000000-0005-0000-0000-0000A2060000}"/>
    <cellStyle name="ส่วนที่ถูกเน้น6 2 3 2 4" xfId="1437" xr:uid="{00000000-0005-0000-0000-0000A3060000}"/>
    <cellStyle name="ส่วนที่ถูกเน้น6 2 3 3" xfId="1741" xr:uid="{00000000-0005-0000-0000-0000A4060000}"/>
    <cellStyle name="ส่วนที่ถูกเน้น6 2 3 4" xfId="1678" xr:uid="{00000000-0005-0000-0000-0000A5060000}"/>
    <cellStyle name="ส่วนที่ถูกเน้น6 2 3 5" xfId="1656" xr:uid="{00000000-0005-0000-0000-0000A6060000}"/>
    <cellStyle name="ส่วนที่ถูกเน้น6 2 3 6" xfId="1849" xr:uid="{00000000-0005-0000-0000-0000A7060000}"/>
    <cellStyle name="ส่วนที่ถูกเน้น6 2 4" xfId="452" xr:uid="{00000000-0005-0000-0000-0000A8060000}"/>
    <cellStyle name="ส่วนที่ถูกเน้น6 2 4 2" xfId="811" xr:uid="{00000000-0005-0000-0000-0000A9060000}"/>
    <cellStyle name="ส่วนที่ถูกเน้น6 2 4 3" xfId="927" xr:uid="{00000000-0005-0000-0000-0000AA060000}"/>
    <cellStyle name="ส่วนที่ถูกเน้น6 2 4 4" xfId="985" xr:uid="{00000000-0005-0000-0000-0000AB060000}"/>
    <cellStyle name="ส่วนที่ถูกเน้น6 3" xfId="453" xr:uid="{00000000-0005-0000-0000-0000AC060000}"/>
    <cellStyle name="ส่วนที่ถูกเน้น6 3 2" xfId="812" xr:uid="{00000000-0005-0000-0000-0000AD060000}"/>
    <cellStyle name="ส่วนที่ถูกเน้น6 3 3" xfId="1211" xr:uid="{00000000-0005-0000-0000-0000AE060000}"/>
    <cellStyle name="ส่วนที่ถูกเน้น6 4" xfId="454" xr:uid="{00000000-0005-0000-0000-0000AF060000}"/>
    <cellStyle name="ส่วนที่ถูกเน้น6 5" xfId="455" xr:uid="{00000000-0005-0000-0000-0000B0060000}"/>
    <cellStyle name="ส่วนที่ถูกเน้น6 6" xfId="706" xr:uid="{00000000-0005-0000-0000-0000B1060000}"/>
    <cellStyle name="ส่วนที่ถูกเน้น6 7" xfId="863" xr:uid="{00000000-0005-0000-0000-0000B2060000}"/>
    <cellStyle name="ส่วนที่ถูกเน้น6 8" xfId="707" xr:uid="{00000000-0005-0000-0000-0000B3060000}"/>
    <cellStyle name="แสดงผล 2" xfId="456" xr:uid="{00000000-0005-0000-0000-0000B4060000}"/>
    <cellStyle name="แสดงผล 2 2" xfId="457" xr:uid="{00000000-0005-0000-0000-0000B5060000}"/>
    <cellStyle name="แสดงผล 2 2 2" xfId="1117" xr:uid="{00000000-0005-0000-0000-0000B6060000}"/>
    <cellStyle name="แสดงผล 2 2 2 2" xfId="1453" xr:uid="{00000000-0005-0000-0000-0000B7060000}"/>
    <cellStyle name="แสดงผล 2 2 2 3" xfId="1270" xr:uid="{00000000-0005-0000-0000-0000B8060000}"/>
    <cellStyle name="แสดงผล 2 2 2 4" xfId="1335" xr:uid="{00000000-0005-0000-0000-0000B9060000}"/>
    <cellStyle name="แสดงผล 2 2 3" xfId="1742" xr:uid="{00000000-0005-0000-0000-0000BA060000}"/>
    <cellStyle name="แสดงผล 2 2 4" xfId="1762" xr:uid="{00000000-0005-0000-0000-0000BB060000}"/>
    <cellStyle name="แสดงผล 2 2 5" xfId="1479" xr:uid="{00000000-0005-0000-0000-0000BC060000}"/>
    <cellStyle name="แสดงผล 2 2 6" xfId="1933" xr:uid="{00000000-0005-0000-0000-0000BD060000}"/>
    <cellStyle name="แสดงผล 2 3" xfId="458" xr:uid="{00000000-0005-0000-0000-0000BE060000}"/>
    <cellStyle name="แสดงผล 2 3 2" xfId="1189" xr:uid="{00000000-0005-0000-0000-0000BF060000}"/>
    <cellStyle name="แสดงผล 2 3 2 2" xfId="1454" xr:uid="{00000000-0005-0000-0000-0000C0060000}"/>
    <cellStyle name="แสดงผล 2 3 2 3" xfId="1269" xr:uid="{00000000-0005-0000-0000-0000C1060000}"/>
    <cellStyle name="แสดงผล 2 3 2 4" xfId="1953" xr:uid="{00000000-0005-0000-0000-0000C2060000}"/>
    <cellStyle name="แสดงผล 2 3 3" xfId="1743" xr:uid="{00000000-0005-0000-0000-0000C3060000}"/>
    <cellStyle name="แสดงผล 2 3 4" xfId="1771" xr:uid="{00000000-0005-0000-0000-0000C4060000}"/>
    <cellStyle name="แสดงผล 2 3 5" xfId="1635" xr:uid="{00000000-0005-0000-0000-0000C5060000}"/>
    <cellStyle name="แสดงผล 2 3 6" xfId="1550" xr:uid="{00000000-0005-0000-0000-0000C6060000}"/>
    <cellStyle name="แสดงผล 2 4" xfId="459" xr:uid="{00000000-0005-0000-0000-0000C7060000}"/>
    <cellStyle name="แสดงผล 2 4 2" xfId="813" xr:uid="{00000000-0005-0000-0000-0000C8060000}"/>
    <cellStyle name="แสดงผล 2 4 3" xfId="928" xr:uid="{00000000-0005-0000-0000-0000C9060000}"/>
    <cellStyle name="แสดงผล 2 4 4" xfId="986" xr:uid="{00000000-0005-0000-0000-0000CA060000}"/>
    <cellStyle name="แสดงผล 3" xfId="460" xr:uid="{00000000-0005-0000-0000-0000CB060000}"/>
    <cellStyle name="แสดงผล 3 2" xfId="814" xr:uid="{00000000-0005-0000-0000-0000CC060000}"/>
    <cellStyle name="แสดงผล 3 3" xfId="1212" xr:uid="{00000000-0005-0000-0000-0000CD060000}"/>
    <cellStyle name="แสดงผล 4" xfId="461" xr:uid="{00000000-0005-0000-0000-0000CE060000}"/>
    <cellStyle name="แสดงผล 5" xfId="462" xr:uid="{00000000-0005-0000-0000-0000CF060000}"/>
    <cellStyle name="แสดงผล 6" xfId="708" xr:uid="{00000000-0005-0000-0000-0000D0060000}"/>
    <cellStyle name="แสดงผล 7" xfId="864" xr:uid="{00000000-0005-0000-0000-0000D1060000}"/>
    <cellStyle name="แสดงผล 8" xfId="709" xr:uid="{00000000-0005-0000-0000-0000D2060000}"/>
    <cellStyle name="หมายเหตุ 2" xfId="463" xr:uid="{00000000-0005-0000-0000-0000D3060000}"/>
    <cellStyle name="หมายเหตุ 2 10" xfId="846" xr:uid="{00000000-0005-0000-0000-0000D4060000}"/>
    <cellStyle name="หมายเหตุ 2 11" xfId="1047" xr:uid="{00000000-0005-0000-0000-0000D5060000}"/>
    <cellStyle name="หมายเหตุ 2 12" xfId="1664" xr:uid="{00000000-0005-0000-0000-0000D6060000}"/>
    <cellStyle name="หมายเหตุ 2 13" xfId="1272" xr:uid="{00000000-0005-0000-0000-0000D7060000}"/>
    <cellStyle name="หมายเหตุ 2 2" xfId="464" xr:uid="{00000000-0005-0000-0000-0000D8060000}"/>
    <cellStyle name="หมายเหตุ 2 2 10" xfId="1944" xr:uid="{00000000-0005-0000-0000-0000D9060000}"/>
    <cellStyle name="หมายเหตุ 2 2 2" xfId="712" xr:uid="{00000000-0005-0000-0000-0000DA060000}"/>
    <cellStyle name="หมายเหตุ 2 2 2 2" xfId="848" xr:uid="{00000000-0005-0000-0000-0000DB060000}"/>
    <cellStyle name="หมายเหตุ 2 2 3" xfId="713" xr:uid="{00000000-0005-0000-0000-0000DC060000}"/>
    <cellStyle name="หมายเหตุ 2 2 3 2" xfId="849" xr:uid="{00000000-0005-0000-0000-0000DD060000}"/>
    <cellStyle name="หมายเหตุ 2 2 4" xfId="847" xr:uid="{00000000-0005-0000-0000-0000DE060000}"/>
    <cellStyle name="หมายเหตุ 2 2 5" xfId="867" xr:uid="{00000000-0005-0000-0000-0000DF060000}"/>
    <cellStyle name="หมายเหตุ 2 2 6" xfId="720" xr:uid="{00000000-0005-0000-0000-0000E0060000}"/>
    <cellStyle name="หมายเหตุ 2 2 7" xfId="1118" xr:uid="{00000000-0005-0000-0000-0000E1060000}"/>
    <cellStyle name="หมายเหตุ 2 2 7 2" xfId="1744" xr:uid="{00000000-0005-0000-0000-0000E2060000}"/>
    <cellStyle name="หมายเหตุ 2 2 7 3" xfId="1949" xr:uid="{00000000-0005-0000-0000-0000E3060000}"/>
    <cellStyle name="หมายเหตุ 2 2 7 4" xfId="1973" xr:uid="{00000000-0005-0000-0000-0000E4060000}"/>
    <cellStyle name="หมายเหตุ 2 2 8" xfId="1768" xr:uid="{00000000-0005-0000-0000-0000E5060000}"/>
    <cellStyle name="หมายเหตุ 2 2 9" xfId="1541" xr:uid="{00000000-0005-0000-0000-0000E6060000}"/>
    <cellStyle name="หมายเหตุ 2 3" xfId="465" xr:uid="{00000000-0005-0000-0000-0000E7060000}"/>
    <cellStyle name="หมายเหตุ 2 3 2" xfId="714" xr:uid="{00000000-0005-0000-0000-0000E8060000}"/>
    <cellStyle name="หมายเหตุ 2 3 3" xfId="868" xr:uid="{00000000-0005-0000-0000-0000E9060000}"/>
    <cellStyle name="หมายเหตุ 2 3 4" xfId="721" xr:uid="{00000000-0005-0000-0000-0000EA060000}"/>
    <cellStyle name="หมายเหตุ 2 3 5" xfId="1190" xr:uid="{00000000-0005-0000-0000-0000EB060000}"/>
    <cellStyle name="หมายเหตุ 2 3 5 2" xfId="1745" xr:uid="{00000000-0005-0000-0000-0000EC060000}"/>
    <cellStyle name="หมายเหตุ 2 3 5 3" xfId="1950" xr:uid="{00000000-0005-0000-0000-0000ED060000}"/>
    <cellStyle name="หมายเหตุ 2 3 5 4" xfId="1974" xr:uid="{00000000-0005-0000-0000-0000EE060000}"/>
    <cellStyle name="หมายเหตุ 2 3 6" xfId="1763" xr:uid="{00000000-0005-0000-0000-0000EF060000}"/>
    <cellStyle name="หมายเหตุ 2 3 7" xfId="1584" xr:uid="{00000000-0005-0000-0000-0000F0060000}"/>
    <cellStyle name="หมายเหตุ 2 3 8" xfId="1859" xr:uid="{00000000-0005-0000-0000-0000F1060000}"/>
    <cellStyle name="หมายเหตุ 2 4" xfId="466" xr:uid="{00000000-0005-0000-0000-0000F2060000}"/>
    <cellStyle name="หมายเหตุ 2 4 2" xfId="715" xr:uid="{00000000-0005-0000-0000-0000F3060000}"/>
    <cellStyle name="หมายเหตุ 2 4 3" xfId="869" xr:uid="{00000000-0005-0000-0000-0000F4060000}"/>
    <cellStyle name="หมายเหตุ 2 4 4" xfId="723" xr:uid="{00000000-0005-0000-0000-0000F5060000}"/>
    <cellStyle name="หมายเหตุ 2 4 5" xfId="1456" xr:uid="{00000000-0005-0000-0000-0000F6060000}"/>
    <cellStyle name="หมายเหตุ 2 4 6" xfId="1267" xr:uid="{00000000-0005-0000-0000-0000F7060000}"/>
    <cellStyle name="หมายเหตุ 2 4 7" xfId="1229" xr:uid="{00000000-0005-0000-0000-0000F8060000}"/>
    <cellStyle name="หมายเหตุ 2 5" xfId="467" xr:uid="{00000000-0005-0000-0000-0000F9060000}"/>
    <cellStyle name="หมายเหตุ 2 5 2" xfId="716" xr:uid="{00000000-0005-0000-0000-0000FA060000}"/>
    <cellStyle name="หมายเหตุ 2 5 3" xfId="870" xr:uid="{00000000-0005-0000-0000-0000FB060000}"/>
    <cellStyle name="หมายเหตุ 2 5 4" xfId="724" xr:uid="{00000000-0005-0000-0000-0000FC060000}"/>
    <cellStyle name="หมายเหตุ 2 5 5" xfId="1457" xr:uid="{00000000-0005-0000-0000-0000FD060000}"/>
    <cellStyle name="หมายเหตุ 2 5 6" xfId="1266" xr:uid="{00000000-0005-0000-0000-0000FE060000}"/>
    <cellStyle name="หมายเหตุ 2 5 7" xfId="1228" xr:uid="{00000000-0005-0000-0000-0000FF060000}"/>
    <cellStyle name="หมายเหตุ 2 6" xfId="468" xr:uid="{00000000-0005-0000-0000-000000070000}"/>
    <cellStyle name="หมายเหตุ 2 6 2" xfId="717" xr:uid="{00000000-0005-0000-0000-000001070000}"/>
    <cellStyle name="หมายเหตุ 2 6 3" xfId="871" xr:uid="{00000000-0005-0000-0000-000002070000}"/>
    <cellStyle name="หมายเหตุ 2 6 4" xfId="725" xr:uid="{00000000-0005-0000-0000-000003070000}"/>
    <cellStyle name="หมายเหตุ 2 6 5" xfId="1458" xr:uid="{00000000-0005-0000-0000-000004070000}"/>
    <cellStyle name="หมายเหตุ 2 6 6" xfId="1265" xr:uid="{00000000-0005-0000-0000-000005070000}"/>
    <cellStyle name="หมายเหตุ 2 6 7" xfId="1652" xr:uid="{00000000-0005-0000-0000-000006070000}"/>
    <cellStyle name="หมายเหตุ 2 7" xfId="469" xr:uid="{00000000-0005-0000-0000-000007070000}"/>
    <cellStyle name="หมายเหตุ 2 7 2" xfId="815" xr:uid="{00000000-0005-0000-0000-000008070000}"/>
    <cellStyle name="หมายเหตุ 2 7 3" xfId="929" xr:uid="{00000000-0005-0000-0000-000009070000}"/>
    <cellStyle name="หมายเหตุ 2 7 4" xfId="987" xr:uid="{00000000-0005-0000-0000-00000A070000}"/>
    <cellStyle name="หมายเหตุ 2 7 5" xfId="1459" xr:uid="{00000000-0005-0000-0000-00000B070000}"/>
    <cellStyle name="หมายเหตุ 2 7 6" xfId="1264" xr:uid="{00000000-0005-0000-0000-00000C070000}"/>
    <cellStyle name="หมายเหตุ 2 7 7" xfId="1058" xr:uid="{00000000-0005-0000-0000-00000D070000}"/>
    <cellStyle name="หมายเหตุ 2 8" xfId="711" xr:uid="{00000000-0005-0000-0000-00000E070000}"/>
    <cellStyle name="หมายเหตุ 2 9" xfId="866" xr:uid="{00000000-0005-0000-0000-00000F070000}"/>
    <cellStyle name="หมายเหตุ 3" xfId="470" xr:uid="{00000000-0005-0000-0000-000010070000}"/>
    <cellStyle name="หมายเหตุ 3 2" xfId="718" xr:uid="{00000000-0005-0000-0000-000011070000}"/>
    <cellStyle name="หมายเหตุ 3 2 2" xfId="816" xr:uid="{00000000-0005-0000-0000-000012070000}"/>
    <cellStyle name="หมายเหตุ 3 2 2 2" xfId="1564" xr:uid="{00000000-0005-0000-0000-000013070000}"/>
    <cellStyle name="หมายเหตุ 3 2 2 2 2" xfId="1591" xr:uid="{00000000-0005-0000-0000-000014070000}"/>
    <cellStyle name="หมายเหตุ 3 2 2 2 3" xfId="1892" xr:uid="{00000000-0005-0000-0000-000015070000}"/>
    <cellStyle name="หมายเหตุ 3 2 2 2 4" xfId="1607" xr:uid="{00000000-0005-0000-0000-000016070000}"/>
    <cellStyle name="หมายเหตุ 3 2 2 3" xfId="1800" xr:uid="{00000000-0005-0000-0000-000017070000}"/>
    <cellStyle name="หมายเหตุ 3 2 2 4" xfId="1790" xr:uid="{00000000-0005-0000-0000-000018070000}"/>
    <cellStyle name="หมายเหตุ 3 2 2 5" xfId="1878" xr:uid="{00000000-0005-0000-0000-000019070000}"/>
    <cellStyle name="หมายเหตุ 3 2 2 6" xfId="1955" xr:uid="{00000000-0005-0000-0000-00001A070000}"/>
    <cellStyle name="หมายเหตุ 3 2 3" xfId="930" xr:uid="{00000000-0005-0000-0000-00001B070000}"/>
    <cellStyle name="หมายเหตุ 3 2 4" xfId="988" xr:uid="{00000000-0005-0000-0000-00001C070000}"/>
    <cellStyle name="หมายเหตุ 3 2 5" xfId="1131" xr:uid="{00000000-0005-0000-0000-00001D070000}"/>
    <cellStyle name="หมายเหตุ 3 2 5 2" xfId="1786" xr:uid="{00000000-0005-0000-0000-00001E070000}"/>
    <cellStyle name="หมายเหตุ 3 2 5 3" xfId="1954" xr:uid="{00000000-0005-0000-0000-00001F070000}"/>
    <cellStyle name="หมายเหตุ 3 2 5 4" xfId="1975" xr:uid="{00000000-0005-0000-0000-000020070000}"/>
    <cellStyle name="หมายเหตุ 3 2 6" xfId="1821" xr:uid="{00000000-0005-0000-0000-000021070000}"/>
    <cellStyle name="หมายเหตุ 3 2 7" xfId="1063" xr:uid="{00000000-0005-0000-0000-000022070000}"/>
    <cellStyle name="หมายเหตุ 3 2 8" xfId="1868" xr:uid="{00000000-0005-0000-0000-000023070000}"/>
    <cellStyle name="หมายเหตุ 3 3" xfId="851" xr:uid="{00000000-0005-0000-0000-000024070000}"/>
    <cellStyle name="หมายเหตุ 3 3 2" xfId="1213" xr:uid="{00000000-0005-0000-0000-000025070000}"/>
    <cellStyle name="หมายเหตุ 3 3 2 2" xfId="1605" xr:uid="{00000000-0005-0000-0000-000026070000}"/>
    <cellStyle name="หมายเหตุ 3 3 2 3" xfId="1904" xr:uid="{00000000-0005-0000-0000-000027070000}"/>
    <cellStyle name="หมายเหตุ 3 3 2 4" xfId="1597" xr:uid="{00000000-0005-0000-0000-000028070000}"/>
    <cellStyle name="หมายเหตุ 3 3 3" xfId="1806" xr:uid="{00000000-0005-0000-0000-000029070000}"/>
    <cellStyle name="หมายเหตุ 3 3 4" xfId="1810" xr:uid="{00000000-0005-0000-0000-00002A070000}"/>
    <cellStyle name="หมายเหตุ 3 3 5" xfId="1521" xr:uid="{00000000-0005-0000-0000-00002B070000}"/>
    <cellStyle name="หมายเหตุ 3 3 6" xfId="1642" xr:uid="{00000000-0005-0000-0000-00002C070000}"/>
    <cellStyle name="หมายเหตุ 3 4" xfId="872" xr:uid="{00000000-0005-0000-0000-00002D070000}"/>
    <cellStyle name="หมายเหตุ 3 5" xfId="726" xr:uid="{00000000-0005-0000-0000-00002E070000}"/>
    <cellStyle name="หมายเหตุ 3 6" xfId="1067" xr:uid="{00000000-0005-0000-0000-00002F070000}"/>
    <cellStyle name="หมายเหตุ 3 7" xfId="1431" xr:uid="{00000000-0005-0000-0000-000030070000}"/>
    <cellStyle name="หมายเหตุ 3 8" xfId="1948" xr:uid="{00000000-0005-0000-0000-000031070000}"/>
    <cellStyle name="หมายเหตุ 4" xfId="471" xr:uid="{00000000-0005-0000-0000-000032070000}"/>
    <cellStyle name="หมายเหตุ 4 2" xfId="1460" xr:uid="{00000000-0005-0000-0000-000033070000}"/>
    <cellStyle name="หมายเหตุ 4 3" xfId="1263" xr:uid="{00000000-0005-0000-0000-000034070000}"/>
    <cellStyle name="หมายเหตุ 4 4" xfId="1569" xr:uid="{00000000-0005-0000-0000-000035070000}"/>
    <cellStyle name="หมายเหตุ 5" xfId="472" xr:uid="{00000000-0005-0000-0000-000036070000}"/>
    <cellStyle name="หมายเหตุ 5 2" xfId="1461" xr:uid="{00000000-0005-0000-0000-000037070000}"/>
    <cellStyle name="หมายเหตุ 5 3" xfId="1003" xr:uid="{00000000-0005-0000-0000-000038070000}"/>
    <cellStyle name="หมายเหตุ 5 4" xfId="1065" xr:uid="{00000000-0005-0000-0000-000039070000}"/>
    <cellStyle name="หมายเหตุ 6" xfId="710" xr:uid="{00000000-0005-0000-0000-00003A070000}"/>
    <cellStyle name="หมายเหตุ 7" xfId="865" xr:uid="{00000000-0005-0000-0000-00003B070000}"/>
    <cellStyle name="หมายเหตุ 8" xfId="850" xr:uid="{00000000-0005-0000-0000-00003C070000}"/>
    <cellStyle name="หัวเรื่อง 1 2" xfId="473" xr:uid="{00000000-0005-0000-0000-00003D070000}"/>
    <cellStyle name="หัวเรื่อง 1 2 2" xfId="474" xr:uid="{00000000-0005-0000-0000-00003E070000}"/>
    <cellStyle name="หัวเรื่อง 1 2 2 2" xfId="1119" xr:uid="{00000000-0005-0000-0000-00003F070000}"/>
    <cellStyle name="หัวเรื่อง 1 2 2 2 2" xfId="1462" xr:uid="{00000000-0005-0000-0000-000040070000}"/>
    <cellStyle name="หัวเรื่อง 1 2 2 2 3" xfId="1261" xr:uid="{00000000-0005-0000-0000-000041070000}"/>
    <cellStyle name="หัวเรื่อง 1 2 2 2 4" xfId="1438" xr:uid="{00000000-0005-0000-0000-000042070000}"/>
    <cellStyle name="หัวเรื่อง 1 2 2 3" xfId="1749" xr:uid="{00000000-0005-0000-0000-000043070000}"/>
    <cellStyle name="หัวเรื่อง 1 2 2 4" xfId="1812" xr:uid="{00000000-0005-0000-0000-000044070000}"/>
    <cellStyle name="หัวเรื่อง 1 2 2 5" xfId="1530" xr:uid="{00000000-0005-0000-0000-000045070000}"/>
    <cellStyle name="หัวเรื่อง 1 2 2 6" xfId="1934" xr:uid="{00000000-0005-0000-0000-000046070000}"/>
    <cellStyle name="หัวเรื่อง 1 2 3" xfId="475" xr:uid="{00000000-0005-0000-0000-000047070000}"/>
    <cellStyle name="หัวเรื่อง 1 2 3 2" xfId="1191" xr:uid="{00000000-0005-0000-0000-000048070000}"/>
    <cellStyle name="หัวเรื่อง 1 2 3 2 2" xfId="1463" xr:uid="{00000000-0005-0000-0000-000049070000}"/>
    <cellStyle name="หัวเรื่อง 1 2 3 2 3" xfId="1260" xr:uid="{00000000-0005-0000-0000-00004A070000}"/>
    <cellStyle name="หัวเรื่อง 1 2 3 2 4" xfId="1922" xr:uid="{00000000-0005-0000-0000-00004B070000}"/>
    <cellStyle name="หัวเรื่อง 1 2 3 3" xfId="1750" xr:uid="{00000000-0005-0000-0000-00004C070000}"/>
    <cellStyle name="หัวเรื่อง 1 2 3 4" xfId="1764" xr:uid="{00000000-0005-0000-0000-00004D070000}"/>
    <cellStyle name="หัวเรื่อง 1 2 3 5" xfId="1380" xr:uid="{00000000-0005-0000-0000-00004E070000}"/>
    <cellStyle name="หัวเรื่อง 1 2 3 6" xfId="1848" xr:uid="{00000000-0005-0000-0000-00004F070000}"/>
    <cellStyle name="หัวเรื่อง 1 2 4" xfId="476" xr:uid="{00000000-0005-0000-0000-000050070000}"/>
    <cellStyle name="หัวเรื่อง 1 2 4 2" xfId="817" xr:uid="{00000000-0005-0000-0000-000051070000}"/>
    <cellStyle name="หัวเรื่อง 1 2 4 3" xfId="931" xr:uid="{00000000-0005-0000-0000-000052070000}"/>
    <cellStyle name="หัวเรื่อง 1 2 4 4" xfId="989" xr:uid="{00000000-0005-0000-0000-000053070000}"/>
    <cellStyle name="หัวเรื่อง 1 3" xfId="477" xr:uid="{00000000-0005-0000-0000-000054070000}"/>
    <cellStyle name="หัวเรื่อง 1 3 2" xfId="818" xr:uid="{00000000-0005-0000-0000-000055070000}"/>
    <cellStyle name="หัวเรื่อง 1 3 3" xfId="1214" xr:uid="{00000000-0005-0000-0000-000056070000}"/>
    <cellStyle name="หัวเรื่อง 1 4" xfId="478" xr:uid="{00000000-0005-0000-0000-000057070000}"/>
    <cellStyle name="หัวเรื่อง 1 5" xfId="479" xr:uid="{00000000-0005-0000-0000-000058070000}"/>
    <cellStyle name="หัวเรื่อง 1 6" xfId="719" xr:uid="{00000000-0005-0000-0000-000059070000}"/>
    <cellStyle name="หัวเรื่อง 1 7" xfId="873" xr:uid="{00000000-0005-0000-0000-00005A070000}"/>
    <cellStyle name="หัวเรื่อง 1 8" xfId="728" xr:uid="{00000000-0005-0000-0000-00005B070000}"/>
    <cellStyle name="หัวเรื่อง 2 2" xfId="480" xr:uid="{00000000-0005-0000-0000-00005C070000}"/>
    <cellStyle name="หัวเรื่อง 2 2 2" xfId="481" xr:uid="{00000000-0005-0000-0000-00005D070000}"/>
    <cellStyle name="หัวเรื่อง 2 2 2 2" xfId="1120" xr:uid="{00000000-0005-0000-0000-00005E070000}"/>
    <cellStyle name="หัวเรื่อง 2 2 2 2 2" xfId="1464" xr:uid="{00000000-0005-0000-0000-00005F070000}"/>
    <cellStyle name="หัวเรื่อง 2 2 2 2 3" xfId="1259" xr:uid="{00000000-0005-0000-0000-000060070000}"/>
    <cellStyle name="หัวเรื่อง 2 2 2 2 4" xfId="1964" xr:uid="{00000000-0005-0000-0000-000061070000}"/>
    <cellStyle name="หัวเรื่อง 2 2 2 3" xfId="1751" xr:uid="{00000000-0005-0000-0000-000062070000}"/>
    <cellStyle name="หัวเรื่อง 2 2 2 4" xfId="1677" xr:uid="{00000000-0005-0000-0000-000063070000}"/>
    <cellStyle name="หัวเรื่อง 2 2 2 5" xfId="1480" xr:uid="{00000000-0005-0000-0000-000064070000}"/>
    <cellStyle name="หัวเรื่อง 2 2 2 6" xfId="1943" xr:uid="{00000000-0005-0000-0000-000065070000}"/>
    <cellStyle name="หัวเรื่อง 2 2 3" xfId="482" xr:uid="{00000000-0005-0000-0000-000066070000}"/>
    <cellStyle name="หัวเรื่อง 2 2 3 2" xfId="1192" xr:uid="{00000000-0005-0000-0000-000067070000}"/>
    <cellStyle name="หัวเรื่อง 2 2 3 2 2" xfId="1465" xr:uid="{00000000-0005-0000-0000-000068070000}"/>
    <cellStyle name="หัวเรื่อง 2 2 3 2 3" xfId="1258" xr:uid="{00000000-0005-0000-0000-000069070000}"/>
    <cellStyle name="หัวเรื่อง 2 2 3 2 4" xfId="1930" xr:uid="{00000000-0005-0000-0000-00006A070000}"/>
    <cellStyle name="หัวเรื่อง 2 2 3 3" xfId="1752" xr:uid="{00000000-0005-0000-0000-00006B070000}"/>
    <cellStyle name="หัวเรื่อง 2 2 3 4" xfId="1676" xr:uid="{00000000-0005-0000-0000-00006C070000}"/>
    <cellStyle name="หัวเรื่อง 2 2 3 5" xfId="1040" xr:uid="{00000000-0005-0000-0000-00006D070000}"/>
    <cellStyle name="หัวเรื่อง 2 2 3 6" xfId="1487" xr:uid="{00000000-0005-0000-0000-00006E070000}"/>
    <cellStyle name="หัวเรื่อง 2 2 4" xfId="483" xr:uid="{00000000-0005-0000-0000-00006F070000}"/>
    <cellStyle name="หัวเรื่อง 2 2 4 2" xfId="819" xr:uid="{00000000-0005-0000-0000-000070070000}"/>
    <cellStyle name="หัวเรื่อง 2 2 4 3" xfId="932" xr:uid="{00000000-0005-0000-0000-000071070000}"/>
    <cellStyle name="หัวเรื่อง 2 2 4 4" xfId="990" xr:uid="{00000000-0005-0000-0000-000072070000}"/>
    <cellStyle name="หัวเรื่อง 2 3" xfId="484" xr:uid="{00000000-0005-0000-0000-000073070000}"/>
    <cellStyle name="หัวเรื่อง 2 3 2" xfId="820" xr:uid="{00000000-0005-0000-0000-000074070000}"/>
    <cellStyle name="หัวเรื่อง 2 3 3" xfId="1215" xr:uid="{00000000-0005-0000-0000-000075070000}"/>
    <cellStyle name="หัวเรื่อง 2 4" xfId="485" xr:uid="{00000000-0005-0000-0000-000076070000}"/>
    <cellStyle name="หัวเรื่อง 2 5" xfId="486" xr:uid="{00000000-0005-0000-0000-000077070000}"/>
    <cellStyle name="หัวเรื่อง 2 6" xfId="722" xr:uid="{00000000-0005-0000-0000-000078070000}"/>
    <cellStyle name="หัวเรื่อง 2 7" xfId="874" xr:uid="{00000000-0005-0000-0000-000079070000}"/>
    <cellStyle name="หัวเรื่อง 2 8" xfId="730" xr:uid="{00000000-0005-0000-0000-00007A070000}"/>
    <cellStyle name="หัวเรื่อง 3 2" xfId="487" xr:uid="{00000000-0005-0000-0000-00007B070000}"/>
    <cellStyle name="หัวเรื่อง 3 2 2" xfId="488" xr:uid="{00000000-0005-0000-0000-00007C070000}"/>
    <cellStyle name="หัวเรื่อง 3 2 2 2" xfId="1121" xr:uid="{00000000-0005-0000-0000-00007D070000}"/>
    <cellStyle name="หัวเรื่อง 3 2 2 2 2" xfId="1467" xr:uid="{00000000-0005-0000-0000-00007E070000}"/>
    <cellStyle name="หัวเรื่อง 3 2 2 2 3" xfId="1488" xr:uid="{00000000-0005-0000-0000-00007F070000}"/>
    <cellStyle name="หัวเรื่อง 3 2 2 2 4" xfId="1234" xr:uid="{00000000-0005-0000-0000-000080070000}"/>
    <cellStyle name="หัวเรื่อง 3 2 2 3" xfId="1753" xr:uid="{00000000-0005-0000-0000-000081070000}"/>
    <cellStyle name="หัวเรื่อง 3 2 2 4" xfId="1767" xr:uid="{00000000-0005-0000-0000-000082070000}"/>
    <cellStyle name="หัวเรื่อง 3 2 2 5" xfId="1540" xr:uid="{00000000-0005-0000-0000-000083070000}"/>
    <cellStyle name="หัวเรื่อง 3 2 2 6" xfId="1445" xr:uid="{00000000-0005-0000-0000-000084070000}"/>
    <cellStyle name="หัวเรื่อง 3 2 3" xfId="489" xr:uid="{00000000-0005-0000-0000-000085070000}"/>
    <cellStyle name="หัวเรื่อง 3 2 3 2" xfId="1193" xr:uid="{00000000-0005-0000-0000-000086070000}"/>
    <cellStyle name="หัวเรื่อง 3 2 3 2 2" xfId="1468" xr:uid="{00000000-0005-0000-0000-000087070000}"/>
    <cellStyle name="หัวเรื่อง 3 2 3 2 3" xfId="1257" xr:uid="{00000000-0005-0000-0000-000088070000}"/>
    <cellStyle name="หัวเรื่อง 3 2 3 2 4" xfId="1227" xr:uid="{00000000-0005-0000-0000-000089070000}"/>
    <cellStyle name="หัวเรื่อง 3 2 3 3" xfId="1754" xr:uid="{00000000-0005-0000-0000-00008A070000}"/>
    <cellStyle name="หัวเรื่อง 3 2 3 4" xfId="1765" xr:uid="{00000000-0005-0000-0000-00008B070000}"/>
    <cellStyle name="หัวเรื่อง 3 2 3 5" xfId="1026" xr:uid="{00000000-0005-0000-0000-00008C070000}"/>
    <cellStyle name="หัวเรื่อง 3 2 3 6" xfId="1858" xr:uid="{00000000-0005-0000-0000-00008D070000}"/>
    <cellStyle name="หัวเรื่อง 3 2 4" xfId="490" xr:uid="{00000000-0005-0000-0000-00008E070000}"/>
    <cellStyle name="หัวเรื่อง 3 2 4 2" xfId="821" xr:uid="{00000000-0005-0000-0000-00008F070000}"/>
    <cellStyle name="หัวเรื่อง 3 2 4 3" xfId="933" xr:uid="{00000000-0005-0000-0000-000090070000}"/>
    <cellStyle name="หัวเรื่อง 3 2 4 4" xfId="991" xr:uid="{00000000-0005-0000-0000-000091070000}"/>
    <cellStyle name="หัวเรื่อง 3 3" xfId="491" xr:uid="{00000000-0005-0000-0000-000092070000}"/>
    <cellStyle name="หัวเรื่อง 3 3 2" xfId="822" xr:uid="{00000000-0005-0000-0000-000093070000}"/>
    <cellStyle name="หัวเรื่อง 3 3 3" xfId="1216" xr:uid="{00000000-0005-0000-0000-000094070000}"/>
    <cellStyle name="หัวเรื่อง 3 4" xfId="492" xr:uid="{00000000-0005-0000-0000-000095070000}"/>
    <cellStyle name="หัวเรื่อง 3 5" xfId="493" xr:uid="{00000000-0005-0000-0000-000096070000}"/>
    <cellStyle name="หัวเรื่อง 3 6" xfId="727" xr:uid="{00000000-0005-0000-0000-000097070000}"/>
    <cellStyle name="หัวเรื่อง 3 7" xfId="875" xr:uid="{00000000-0005-0000-0000-000098070000}"/>
    <cellStyle name="หัวเรื่อง 3 8" xfId="942" xr:uid="{00000000-0005-0000-0000-000099070000}"/>
    <cellStyle name="หัวเรื่อง 4 2" xfId="494" xr:uid="{00000000-0005-0000-0000-00009A070000}"/>
    <cellStyle name="หัวเรื่อง 4 2 2" xfId="495" xr:uid="{00000000-0005-0000-0000-00009B070000}"/>
    <cellStyle name="หัวเรื่อง 4 2 2 2" xfId="1122" xr:uid="{00000000-0005-0000-0000-00009C070000}"/>
    <cellStyle name="หัวเรื่อง 4 2 2 2 2" xfId="1469" xr:uid="{00000000-0005-0000-0000-00009D070000}"/>
    <cellStyle name="หัวเรื่อง 4 2 2 2 3" xfId="1644" xr:uid="{00000000-0005-0000-0000-00009E070000}"/>
    <cellStyle name="หัวเรื่อง 4 2 2 2 4" xfId="1525" xr:uid="{00000000-0005-0000-0000-00009F070000}"/>
    <cellStyle name="หัวเรื่อง 4 2 2 3" xfId="1755" xr:uid="{00000000-0005-0000-0000-0000A0070000}"/>
    <cellStyle name="หัวเรื่อง 4 2 2 4" xfId="1675" xr:uid="{00000000-0005-0000-0000-0000A1070000}"/>
    <cellStyle name="หัวเรื่อง 4 2 2 5" xfId="1528" xr:uid="{00000000-0005-0000-0000-0000A2070000}"/>
    <cellStyle name="หัวเรื่อง 4 2 2 6" xfId="1899" xr:uid="{00000000-0005-0000-0000-0000A3070000}"/>
    <cellStyle name="หัวเรื่อง 4 2 3" xfId="496" xr:uid="{00000000-0005-0000-0000-0000A4070000}"/>
    <cellStyle name="หัวเรื่อง 4 2 3 2" xfId="1194" xr:uid="{00000000-0005-0000-0000-0000A5070000}"/>
    <cellStyle name="หัวเรื่อง 4 2 3 2 2" xfId="1470" xr:uid="{00000000-0005-0000-0000-0000A6070000}"/>
    <cellStyle name="หัวเรื่อง 4 2 3 2 3" xfId="1618" xr:uid="{00000000-0005-0000-0000-0000A7070000}"/>
    <cellStyle name="หัวเรื่อง 4 2 3 2 4" xfId="1662" xr:uid="{00000000-0005-0000-0000-0000A8070000}"/>
    <cellStyle name="หัวเรื่อง 4 2 3 3" xfId="1756" xr:uid="{00000000-0005-0000-0000-0000A9070000}"/>
    <cellStyle name="หัวเรื่อง 4 2 3 4" xfId="1766" xr:uid="{00000000-0005-0000-0000-0000AA070000}"/>
    <cellStyle name="หัวเรื่อง 4 2 3 5" xfId="1583" xr:uid="{00000000-0005-0000-0000-0000AB070000}"/>
    <cellStyle name="หัวเรื่อง 4 2 3 6" xfId="1935" xr:uid="{00000000-0005-0000-0000-0000AC070000}"/>
    <cellStyle name="หัวเรื่อง 4 2 4" xfId="497" xr:uid="{00000000-0005-0000-0000-0000AD070000}"/>
    <cellStyle name="หัวเรื่อง 4 2 4 2" xfId="823" xr:uid="{00000000-0005-0000-0000-0000AE070000}"/>
    <cellStyle name="หัวเรื่อง 4 2 4 3" xfId="934" xr:uid="{00000000-0005-0000-0000-0000AF070000}"/>
    <cellStyle name="หัวเรื่อง 4 2 4 4" xfId="992" xr:uid="{00000000-0005-0000-0000-0000B0070000}"/>
    <cellStyle name="หัวเรื่อง 4 3" xfId="498" xr:uid="{00000000-0005-0000-0000-0000B1070000}"/>
    <cellStyle name="หัวเรื่อง 4 3 2" xfId="824" xr:uid="{00000000-0005-0000-0000-0000B2070000}"/>
    <cellStyle name="หัวเรื่อง 4 3 3" xfId="1217" xr:uid="{00000000-0005-0000-0000-0000B3070000}"/>
    <cellStyle name="หัวเรื่อง 4 4" xfId="499" xr:uid="{00000000-0005-0000-0000-0000B4070000}"/>
    <cellStyle name="หัวเรื่อง 4 5" xfId="500" xr:uid="{00000000-0005-0000-0000-0000B5070000}"/>
    <cellStyle name="หัวเรื่อง 4 6" xfId="729" xr:uid="{00000000-0005-0000-0000-0000B6070000}"/>
    <cellStyle name="หัวเรื่อง 4 7" xfId="876" xr:uid="{00000000-0005-0000-0000-0000B7070000}"/>
    <cellStyle name="หัวเรื่อง 4 8" xfId="943" xr:uid="{00000000-0005-0000-0000-0000B8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6"/>
  <sheetViews>
    <sheetView workbookViewId="0">
      <pane ySplit="1" topLeftCell="A2" activePane="bottomLeft" state="frozen"/>
      <selection pane="bottomLeft" activeCell="L14" sqref="L14"/>
    </sheetView>
  </sheetViews>
  <sheetFormatPr defaultRowHeight="21.75"/>
  <cols>
    <col min="1" max="2" width="9.140625" style="4"/>
    <col min="3" max="3" width="9.140625" style="111"/>
    <col min="4" max="4" width="9.140625" style="4"/>
    <col min="5" max="5" width="12.28515625" style="4" customWidth="1"/>
    <col min="6" max="16384" width="9.140625" style="4"/>
  </cols>
  <sheetData>
    <row r="1" spans="1:6">
      <c r="A1" s="87" t="s">
        <v>52</v>
      </c>
      <c r="B1" s="88" t="s">
        <v>8</v>
      </c>
      <c r="C1" s="89" t="s">
        <v>0</v>
      </c>
      <c r="E1" s="198" t="s">
        <v>70</v>
      </c>
      <c r="F1" s="198"/>
    </row>
    <row r="2" spans="1:6">
      <c r="A2" s="4" t="s">
        <v>49</v>
      </c>
      <c r="B2" s="90">
        <v>4870</v>
      </c>
      <c r="C2" s="91">
        <v>1</v>
      </c>
      <c r="E2" s="31" t="str">
        <f>A2&amp;"-"&amp;B2</f>
        <v>กลุ่ม 1-4870</v>
      </c>
      <c r="F2" s="91">
        <v>1</v>
      </c>
    </row>
    <row r="3" spans="1:6">
      <c r="A3" s="4" t="s">
        <v>49</v>
      </c>
      <c r="B3" s="90">
        <v>4980</v>
      </c>
      <c r="C3" s="91">
        <v>1.5</v>
      </c>
      <c r="E3" s="31" t="str">
        <f t="shared" ref="E3:E66" si="0">A3&amp;"-"&amp;B3</f>
        <v>กลุ่ม 1-4980</v>
      </c>
      <c r="F3" s="91">
        <v>1.5</v>
      </c>
    </row>
    <row r="4" spans="1:6">
      <c r="A4" s="4" t="s">
        <v>49</v>
      </c>
      <c r="B4" s="90">
        <v>5100</v>
      </c>
      <c r="C4" s="91">
        <v>2</v>
      </c>
      <c r="E4" s="31" t="str">
        <f t="shared" si="0"/>
        <v>กลุ่ม 1-5100</v>
      </c>
      <c r="F4" s="91">
        <v>2</v>
      </c>
    </row>
    <row r="5" spans="1:6">
      <c r="A5" s="4" t="s">
        <v>49</v>
      </c>
      <c r="B5" s="90">
        <v>5220</v>
      </c>
      <c r="C5" s="91">
        <v>2.5</v>
      </c>
      <c r="E5" s="31" t="str">
        <f t="shared" si="0"/>
        <v>กลุ่ม 1-5220</v>
      </c>
      <c r="F5" s="91">
        <v>2.5</v>
      </c>
    </row>
    <row r="6" spans="1:6">
      <c r="A6" s="4" t="s">
        <v>49</v>
      </c>
      <c r="B6" s="90">
        <v>5340</v>
      </c>
      <c r="C6" s="91">
        <v>3</v>
      </c>
      <c r="E6" s="31" t="str">
        <f t="shared" si="0"/>
        <v>กลุ่ม 1-5340</v>
      </c>
      <c r="F6" s="91">
        <v>3</v>
      </c>
    </row>
    <row r="7" spans="1:6">
      <c r="A7" s="4" t="s">
        <v>49</v>
      </c>
      <c r="B7" s="90">
        <v>5440</v>
      </c>
      <c r="C7" s="91">
        <v>3.5</v>
      </c>
      <c r="E7" s="31" t="str">
        <f t="shared" si="0"/>
        <v>กลุ่ม 1-5440</v>
      </c>
      <c r="F7" s="91">
        <v>3.5</v>
      </c>
    </row>
    <row r="8" spans="1:6">
      <c r="A8" s="4" t="s">
        <v>49</v>
      </c>
      <c r="B8" s="90">
        <v>5580</v>
      </c>
      <c r="C8" s="91">
        <v>4</v>
      </c>
      <c r="E8" s="31" t="str">
        <f t="shared" si="0"/>
        <v>กลุ่ม 1-5580</v>
      </c>
      <c r="F8" s="91">
        <v>4</v>
      </c>
    </row>
    <row r="9" spans="1:6">
      <c r="A9" s="4" t="s">
        <v>49</v>
      </c>
      <c r="B9" s="90">
        <v>5690</v>
      </c>
      <c r="C9" s="91">
        <v>4.5</v>
      </c>
      <c r="E9" s="31" t="str">
        <f t="shared" si="0"/>
        <v>กลุ่ม 1-5690</v>
      </c>
      <c r="F9" s="91">
        <v>4.5</v>
      </c>
    </row>
    <row r="10" spans="1:6">
      <c r="A10" s="4" t="s">
        <v>49</v>
      </c>
      <c r="B10" s="90">
        <v>5810</v>
      </c>
      <c r="C10" s="91">
        <v>5</v>
      </c>
      <c r="E10" s="31" t="str">
        <f t="shared" si="0"/>
        <v>กลุ่ม 1-5810</v>
      </c>
      <c r="F10" s="91">
        <v>5</v>
      </c>
    </row>
    <row r="11" spans="1:6">
      <c r="A11" s="4" t="s">
        <v>49</v>
      </c>
      <c r="B11" s="90">
        <v>5970</v>
      </c>
      <c r="C11" s="91">
        <v>5.5</v>
      </c>
      <c r="E11" s="31" t="str">
        <f t="shared" si="0"/>
        <v>กลุ่ม 1-5970</v>
      </c>
      <c r="F11" s="91">
        <v>5.5</v>
      </c>
    </row>
    <row r="12" spans="1:6">
      <c r="A12" s="4" t="s">
        <v>49</v>
      </c>
      <c r="B12" s="90">
        <v>6140</v>
      </c>
      <c r="C12" s="91">
        <v>6</v>
      </c>
      <c r="E12" s="31" t="str">
        <f t="shared" si="0"/>
        <v>กลุ่ม 1-6140</v>
      </c>
      <c r="F12" s="91">
        <v>6</v>
      </c>
    </row>
    <row r="13" spans="1:6">
      <c r="A13" s="4" t="s">
        <v>49</v>
      </c>
      <c r="B13" s="90">
        <v>6300</v>
      </c>
      <c r="C13" s="91">
        <v>6.5</v>
      </c>
      <c r="E13" s="31" t="str">
        <f t="shared" si="0"/>
        <v>กลุ่ม 1-6300</v>
      </c>
      <c r="F13" s="91">
        <v>6.5</v>
      </c>
    </row>
    <row r="14" spans="1:6">
      <c r="A14" s="4" t="s">
        <v>49</v>
      </c>
      <c r="B14" s="90">
        <v>6470</v>
      </c>
      <c r="C14" s="91">
        <v>7</v>
      </c>
      <c r="E14" s="31" t="str">
        <f t="shared" si="0"/>
        <v>กลุ่ม 1-6470</v>
      </c>
      <c r="F14" s="91">
        <v>7</v>
      </c>
    </row>
    <row r="15" spans="1:6">
      <c r="A15" s="4" t="s">
        <v>49</v>
      </c>
      <c r="B15" s="90">
        <v>6630</v>
      </c>
      <c r="C15" s="91">
        <v>7.5</v>
      </c>
      <c r="E15" s="31" t="str">
        <f t="shared" si="0"/>
        <v>กลุ่ม 1-6630</v>
      </c>
      <c r="F15" s="91">
        <v>7.5</v>
      </c>
    </row>
    <row r="16" spans="1:6">
      <c r="A16" s="4" t="s">
        <v>49</v>
      </c>
      <c r="B16" s="90">
        <v>6800</v>
      </c>
      <c r="C16" s="91">
        <v>8</v>
      </c>
      <c r="E16" s="31" t="str">
        <f t="shared" si="0"/>
        <v>กลุ่ม 1-6800</v>
      </c>
      <c r="F16" s="91">
        <v>8</v>
      </c>
    </row>
    <row r="17" spans="1:6">
      <c r="A17" s="4" t="s">
        <v>49</v>
      </c>
      <c r="B17" s="90">
        <v>6910</v>
      </c>
      <c r="C17" s="91">
        <v>8.5</v>
      </c>
      <c r="E17" s="31" t="str">
        <f t="shared" si="0"/>
        <v>กลุ่ม 1-6910</v>
      </c>
      <c r="F17" s="91">
        <v>8.5</v>
      </c>
    </row>
    <row r="18" spans="1:6">
      <c r="A18" s="4" t="s">
        <v>49</v>
      </c>
      <c r="B18" s="90">
        <v>7140</v>
      </c>
      <c r="C18" s="91">
        <v>9</v>
      </c>
      <c r="E18" s="31" t="str">
        <f t="shared" si="0"/>
        <v>กลุ่ม 1-7140</v>
      </c>
      <c r="F18" s="91">
        <v>9</v>
      </c>
    </row>
    <row r="19" spans="1:6">
      <c r="A19" s="4" t="s">
        <v>49</v>
      </c>
      <c r="B19" s="90">
        <v>7290</v>
      </c>
      <c r="C19" s="91">
        <v>9.5</v>
      </c>
      <c r="E19" s="31" t="str">
        <f t="shared" si="0"/>
        <v>กลุ่ม 1-7290</v>
      </c>
      <c r="F19" s="91">
        <v>9.5</v>
      </c>
    </row>
    <row r="20" spans="1:6">
      <c r="A20" s="4" t="s">
        <v>49</v>
      </c>
      <c r="B20" s="90">
        <v>7460</v>
      </c>
      <c r="C20" s="91">
        <v>10</v>
      </c>
      <c r="E20" s="31" t="str">
        <f t="shared" si="0"/>
        <v>กลุ่ม 1-7460</v>
      </c>
      <c r="F20" s="91">
        <v>10</v>
      </c>
    </row>
    <row r="21" spans="1:6">
      <c r="A21" s="4" t="s">
        <v>49</v>
      </c>
      <c r="B21" s="90">
        <v>7590</v>
      </c>
      <c r="C21" s="91">
        <v>10.5</v>
      </c>
      <c r="E21" s="31" t="str">
        <f t="shared" si="0"/>
        <v>กลุ่ม 1-7590</v>
      </c>
      <c r="F21" s="91">
        <v>10.5</v>
      </c>
    </row>
    <row r="22" spans="1:6">
      <c r="A22" s="4" t="s">
        <v>49</v>
      </c>
      <c r="B22" s="90">
        <v>7800</v>
      </c>
      <c r="C22" s="91">
        <v>11</v>
      </c>
      <c r="E22" s="31" t="str">
        <f t="shared" si="0"/>
        <v>กลุ่ม 1-7800</v>
      </c>
      <c r="F22" s="91">
        <v>11</v>
      </c>
    </row>
    <row r="23" spans="1:6">
      <c r="A23" s="4" t="s">
        <v>49</v>
      </c>
      <c r="B23" s="90">
        <v>7960</v>
      </c>
      <c r="C23" s="91">
        <v>11.5</v>
      </c>
      <c r="E23" s="31" t="str">
        <f t="shared" si="0"/>
        <v>กลุ่ม 1-7960</v>
      </c>
      <c r="F23" s="91">
        <v>11.5</v>
      </c>
    </row>
    <row r="24" spans="1:6">
      <c r="A24" s="4" t="s">
        <v>49</v>
      </c>
      <c r="B24" s="90">
        <v>8120</v>
      </c>
      <c r="C24" s="91">
        <v>12</v>
      </c>
      <c r="E24" s="31" t="str">
        <f t="shared" si="0"/>
        <v>กลุ่ม 1-8120</v>
      </c>
      <c r="F24" s="91">
        <v>12</v>
      </c>
    </row>
    <row r="25" spans="1:6">
      <c r="A25" s="4" t="s">
        <v>49</v>
      </c>
      <c r="B25" s="90">
        <v>8300</v>
      </c>
      <c r="C25" s="91">
        <v>12.5</v>
      </c>
      <c r="E25" s="31" t="str">
        <f t="shared" si="0"/>
        <v>กลุ่ม 1-8300</v>
      </c>
      <c r="F25" s="91">
        <v>12.5</v>
      </c>
    </row>
    <row r="26" spans="1:6">
      <c r="A26" s="4" t="s">
        <v>49</v>
      </c>
      <c r="B26" s="90">
        <v>8450</v>
      </c>
      <c r="C26" s="91">
        <v>13</v>
      </c>
      <c r="E26" s="31" t="str">
        <f t="shared" si="0"/>
        <v>กลุ่ม 1-8450</v>
      </c>
      <c r="F26" s="91">
        <v>13</v>
      </c>
    </row>
    <row r="27" spans="1:6">
      <c r="A27" s="4" t="s">
        <v>49</v>
      </c>
      <c r="B27" s="90">
        <v>8690</v>
      </c>
      <c r="C27" s="91">
        <v>13.5</v>
      </c>
      <c r="E27" s="31" t="str">
        <f t="shared" si="0"/>
        <v>กลุ่ม 1-8690</v>
      </c>
      <c r="F27" s="91">
        <v>13.5</v>
      </c>
    </row>
    <row r="28" spans="1:6">
      <c r="A28" s="4" t="s">
        <v>49</v>
      </c>
      <c r="B28" s="90">
        <v>8800</v>
      </c>
      <c r="C28" s="91">
        <v>14</v>
      </c>
      <c r="E28" s="31" t="str">
        <f t="shared" si="0"/>
        <v>กลุ่ม 1-8800</v>
      </c>
      <c r="F28" s="91">
        <v>14</v>
      </c>
    </row>
    <row r="29" spans="1:6">
      <c r="A29" s="4" t="s">
        <v>49</v>
      </c>
      <c r="B29" s="90">
        <v>8970</v>
      </c>
      <c r="C29" s="91">
        <v>14.5</v>
      </c>
      <c r="E29" s="31" t="str">
        <f t="shared" si="0"/>
        <v>กลุ่ม 1-8970</v>
      </c>
      <c r="F29" s="91">
        <v>14.5</v>
      </c>
    </row>
    <row r="30" spans="1:6">
      <c r="A30" s="4" t="s">
        <v>49</v>
      </c>
      <c r="B30" s="90">
        <v>9150</v>
      </c>
      <c r="C30" s="91">
        <v>15</v>
      </c>
      <c r="E30" s="31" t="str">
        <f t="shared" si="0"/>
        <v>กลุ่ม 1-9150</v>
      </c>
      <c r="F30" s="91">
        <v>15</v>
      </c>
    </row>
    <row r="31" spans="1:6">
      <c r="A31" s="4" t="s">
        <v>49</v>
      </c>
      <c r="B31" s="90">
        <v>9400</v>
      </c>
      <c r="C31" s="91">
        <v>15.5</v>
      </c>
      <c r="E31" s="31" t="str">
        <f t="shared" si="0"/>
        <v>กลุ่ม 1-9400</v>
      </c>
      <c r="F31" s="91">
        <v>15.5</v>
      </c>
    </row>
    <row r="32" spans="1:6">
      <c r="A32" s="4" t="s">
        <v>49</v>
      </c>
      <c r="B32" s="90">
        <v>9540</v>
      </c>
      <c r="C32" s="91">
        <v>16</v>
      </c>
      <c r="E32" s="31" t="str">
        <f t="shared" si="0"/>
        <v>กลุ่ม 1-9540</v>
      </c>
      <c r="F32" s="91">
        <v>16</v>
      </c>
    </row>
    <row r="33" spans="1:6">
      <c r="A33" s="4" t="s">
        <v>49</v>
      </c>
      <c r="B33" s="90">
        <v>9640</v>
      </c>
      <c r="C33" s="91">
        <v>16.5</v>
      </c>
      <c r="E33" s="31" t="str">
        <f t="shared" si="0"/>
        <v>กลุ่ม 1-9640</v>
      </c>
      <c r="F33" s="91">
        <v>16.5</v>
      </c>
    </row>
    <row r="34" spans="1:6">
      <c r="A34" s="4" t="s">
        <v>49</v>
      </c>
      <c r="B34" s="90">
        <v>9910</v>
      </c>
      <c r="C34" s="91">
        <v>17</v>
      </c>
      <c r="E34" s="31" t="str">
        <f t="shared" si="0"/>
        <v>กลุ่ม 1-9910</v>
      </c>
      <c r="F34" s="91">
        <v>17</v>
      </c>
    </row>
    <row r="35" spans="1:6">
      <c r="A35" s="4" t="s">
        <v>49</v>
      </c>
      <c r="B35" s="90">
        <v>10070</v>
      </c>
      <c r="C35" s="91">
        <v>17.5</v>
      </c>
      <c r="E35" s="31" t="str">
        <f t="shared" si="0"/>
        <v>กลุ่ม 1-10070</v>
      </c>
      <c r="F35" s="91">
        <v>17.5</v>
      </c>
    </row>
    <row r="36" spans="1:6">
      <c r="A36" s="4" t="s">
        <v>49</v>
      </c>
      <c r="B36" s="90">
        <v>10200</v>
      </c>
      <c r="C36" s="91">
        <v>18</v>
      </c>
      <c r="E36" s="31" t="str">
        <f t="shared" si="0"/>
        <v>กลุ่ม 1-10200</v>
      </c>
      <c r="F36" s="91">
        <v>18</v>
      </c>
    </row>
    <row r="37" spans="1:6">
      <c r="A37" s="4" t="s">
        <v>49</v>
      </c>
      <c r="B37" s="90">
        <v>10540</v>
      </c>
      <c r="C37" s="91">
        <v>18.5</v>
      </c>
      <c r="E37" s="31" t="str">
        <f t="shared" si="0"/>
        <v>กลุ่ม 1-10540</v>
      </c>
      <c r="F37" s="91">
        <v>18.5</v>
      </c>
    </row>
    <row r="38" spans="1:6">
      <c r="A38" s="4" t="s">
        <v>49</v>
      </c>
      <c r="B38" s="90">
        <v>10840</v>
      </c>
      <c r="C38" s="91">
        <v>19</v>
      </c>
      <c r="E38" s="31" t="str">
        <f t="shared" si="0"/>
        <v>กลุ่ม 1-10840</v>
      </c>
      <c r="F38" s="91">
        <v>19</v>
      </c>
    </row>
    <row r="39" spans="1:6">
      <c r="A39" s="4" t="s">
        <v>49</v>
      </c>
      <c r="B39" s="90">
        <v>10970</v>
      </c>
      <c r="C39" s="91">
        <v>19.5</v>
      </c>
      <c r="E39" s="31" t="str">
        <f t="shared" si="0"/>
        <v>กลุ่ม 1-10970</v>
      </c>
      <c r="F39" s="91">
        <v>19.5</v>
      </c>
    </row>
    <row r="40" spans="1:6">
      <c r="A40" s="4" t="s">
        <v>49</v>
      </c>
      <c r="B40" s="90">
        <v>11180</v>
      </c>
      <c r="C40" s="91">
        <v>20</v>
      </c>
      <c r="E40" s="31" t="str">
        <f t="shared" si="0"/>
        <v>กลุ่ม 1-11180</v>
      </c>
      <c r="F40" s="91">
        <v>20</v>
      </c>
    </row>
    <row r="41" spans="1:6">
      <c r="A41" s="4" t="s">
        <v>49</v>
      </c>
      <c r="B41" s="90">
        <v>11500</v>
      </c>
      <c r="C41" s="91">
        <v>20.5</v>
      </c>
      <c r="E41" s="31" t="str">
        <f t="shared" si="0"/>
        <v>กลุ่ม 1-11500</v>
      </c>
      <c r="F41" s="91">
        <v>20.5</v>
      </c>
    </row>
    <row r="42" spans="1:6">
      <c r="A42" s="4" t="s">
        <v>49</v>
      </c>
      <c r="B42" s="90">
        <v>11630</v>
      </c>
      <c r="C42" s="91">
        <v>21</v>
      </c>
      <c r="E42" s="31" t="str">
        <f t="shared" si="0"/>
        <v>กลุ่ม 1-11630</v>
      </c>
      <c r="F42" s="91">
        <v>21</v>
      </c>
    </row>
    <row r="43" spans="1:6">
      <c r="A43" s="4" t="s">
        <v>49</v>
      </c>
      <c r="B43" s="90">
        <v>11840</v>
      </c>
      <c r="C43" s="91">
        <v>21.5</v>
      </c>
      <c r="E43" s="31" t="str">
        <f t="shared" si="0"/>
        <v>กลุ่ม 1-11840</v>
      </c>
      <c r="F43" s="91">
        <v>21.5</v>
      </c>
    </row>
    <row r="44" spans="1:6">
      <c r="A44" s="4" t="s">
        <v>49</v>
      </c>
      <c r="B44" s="90">
        <v>12090</v>
      </c>
      <c r="C44" s="91">
        <v>22</v>
      </c>
      <c r="E44" s="31" t="str">
        <f t="shared" si="0"/>
        <v>กลุ่ม 1-12090</v>
      </c>
      <c r="F44" s="91">
        <v>22</v>
      </c>
    </row>
    <row r="45" spans="1:6">
      <c r="A45" s="4" t="s">
        <v>49</v>
      </c>
      <c r="B45" s="90">
        <v>12330</v>
      </c>
      <c r="C45" s="91">
        <v>22.5</v>
      </c>
      <c r="E45" s="31" t="str">
        <f t="shared" si="0"/>
        <v>กลุ่ม 1-12330</v>
      </c>
      <c r="F45" s="91">
        <v>22.5</v>
      </c>
    </row>
    <row r="46" spans="1:6">
      <c r="A46" s="4" t="s">
        <v>49</v>
      </c>
      <c r="B46" s="90">
        <v>12560</v>
      </c>
      <c r="C46" s="91">
        <v>23</v>
      </c>
      <c r="E46" s="31" t="str">
        <f t="shared" si="0"/>
        <v>กลุ่ม 1-12560</v>
      </c>
      <c r="F46" s="91">
        <v>23</v>
      </c>
    </row>
    <row r="47" spans="1:6">
      <c r="A47" s="4" t="s">
        <v>49</v>
      </c>
      <c r="B47" s="90">
        <v>12810</v>
      </c>
      <c r="C47" s="91">
        <v>23.5</v>
      </c>
      <c r="E47" s="31" t="str">
        <f t="shared" si="0"/>
        <v>กลุ่ม 1-12810</v>
      </c>
      <c r="F47" s="91">
        <v>23.5</v>
      </c>
    </row>
    <row r="48" spans="1:6">
      <c r="A48" s="4" t="s">
        <v>49</v>
      </c>
      <c r="B48" s="90">
        <v>13070</v>
      </c>
      <c r="C48" s="91">
        <v>24</v>
      </c>
      <c r="E48" s="31" t="str">
        <f t="shared" si="0"/>
        <v>กลุ่ม 1-13070</v>
      </c>
      <c r="F48" s="91">
        <v>24</v>
      </c>
    </row>
    <row r="49" spans="1:6">
      <c r="A49" s="4" t="s">
        <v>49</v>
      </c>
      <c r="B49" s="90">
        <v>13310</v>
      </c>
      <c r="C49" s="91">
        <v>24.5</v>
      </c>
      <c r="E49" s="31" t="str">
        <f t="shared" si="0"/>
        <v>กลุ่ม 1-13310</v>
      </c>
      <c r="F49" s="91">
        <v>24.5</v>
      </c>
    </row>
    <row r="50" spans="1:6">
      <c r="A50" s="4" t="s">
        <v>49</v>
      </c>
      <c r="B50" s="90">
        <v>13760</v>
      </c>
      <c r="C50" s="91">
        <v>25</v>
      </c>
      <c r="E50" s="31" t="str">
        <f t="shared" si="0"/>
        <v>กลุ่ม 1-13760</v>
      </c>
      <c r="F50" s="91">
        <v>25</v>
      </c>
    </row>
    <row r="51" spans="1:6">
      <c r="A51" s="4" t="s">
        <v>49</v>
      </c>
      <c r="B51" s="90">
        <v>14030</v>
      </c>
      <c r="C51" s="91">
        <v>25.5</v>
      </c>
      <c r="E51" s="31" t="str">
        <f t="shared" si="0"/>
        <v>กลุ่ม 1-14030</v>
      </c>
      <c r="F51" s="91">
        <v>25.5</v>
      </c>
    </row>
    <row r="52" spans="1:6">
      <c r="A52" s="4" t="s">
        <v>49</v>
      </c>
      <c r="B52" s="90">
        <v>14310</v>
      </c>
      <c r="C52" s="91">
        <v>26</v>
      </c>
      <c r="E52" s="31" t="str">
        <f t="shared" si="0"/>
        <v>กลุ่ม 1-14310</v>
      </c>
      <c r="F52" s="91">
        <v>26</v>
      </c>
    </row>
    <row r="53" spans="1:6">
      <c r="A53" s="4" t="s">
        <v>49</v>
      </c>
      <c r="B53" s="90">
        <v>14570</v>
      </c>
      <c r="C53" s="91">
        <v>26.5</v>
      </c>
      <c r="E53" s="31" t="str">
        <f t="shared" si="0"/>
        <v>กลุ่ม 1-14570</v>
      </c>
      <c r="F53" s="91">
        <v>26.5</v>
      </c>
    </row>
    <row r="54" spans="1:6">
      <c r="A54" s="4" t="s">
        <v>49</v>
      </c>
      <c r="B54" s="90">
        <v>14850</v>
      </c>
      <c r="C54" s="91">
        <v>27</v>
      </c>
      <c r="E54" s="31" t="str">
        <f t="shared" si="0"/>
        <v>กลุ่ม 1-14850</v>
      </c>
      <c r="F54" s="91">
        <v>27</v>
      </c>
    </row>
    <row r="55" spans="1:6">
      <c r="A55" s="4" t="s">
        <v>49</v>
      </c>
      <c r="B55" s="90">
        <v>15140</v>
      </c>
      <c r="C55" s="91">
        <v>27.5</v>
      </c>
      <c r="E55" s="31" t="str">
        <f t="shared" si="0"/>
        <v>กลุ่ม 1-15140</v>
      </c>
      <c r="F55" s="91">
        <v>27.5</v>
      </c>
    </row>
    <row r="56" spans="1:6">
      <c r="A56" s="4" t="s">
        <v>49</v>
      </c>
      <c r="B56" s="90">
        <v>15440</v>
      </c>
      <c r="C56" s="91">
        <v>28</v>
      </c>
      <c r="E56" s="31" t="str">
        <f t="shared" si="0"/>
        <v>กลุ่ม 1-15440</v>
      </c>
      <c r="F56" s="91">
        <v>28</v>
      </c>
    </row>
    <row r="57" spans="1:6">
      <c r="A57" s="4" t="s">
        <v>49</v>
      </c>
      <c r="B57" s="90">
        <v>15720</v>
      </c>
      <c r="C57" s="91">
        <v>28.5</v>
      </c>
      <c r="E57" s="31" t="str">
        <f t="shared" si="0"/>
        <v>กลุ่ม 1-15720</v>
      </c>
      <c r="F57" s="91">
        <v>28.5</v>
      </c>
    </row>
    <row r="58" spans="1:6">
      <c r="A58" s="4" t="s">
        <v>49</v>
      </c>
      <c r="B58" s="90">
        <v>16030</v>
      </c>
      <c r="C58" s="91">
        <v>29</v>
      </c>
      <c r="E58" s="31" t="str">
        <f t="shared" si="0"/>
        <v>กลุ่ม 1-16030</v>
      </c>
      <c r="F58" s="91">
        <v>29</v>
      </c>
    </row>
    <row r="59" spans="1:6">
      <c r="A59" s="4" t="s">
        <v>49</v>
      </c>
      <c r="B59" s="90">
        <v>16340</v>
      </c>
      <c r="C59" s="91">
        <v>29.5</v>
      </c>
      <c r="E59" s="31" t="str">
        <f t="shared" si="0"/>
        <v>กลุ่ม 1-16340</v>
      </c>
      <c r="F59" s="91">
        <v>29.5</v>
      </c>
    </row>
    <row r="60" spans="1:6">
      <c r="A60" s="4" t="s">
        <v>49</v>
      </c>
      <c r="B60" s="90">
        <v>16650</v>
      </c>
      <c r="C60" s="91">
        <v>30</v>
      </c>
      <c r="E60" s="31" t="str">
        <f t="shared" si="0"/>
        <v>กลุ่ม 1-16650</v>
      </c>
      <c r="F60" s="91">
        <v>30</v>
      </c>
    </row>
    <row r="61" spans="1:6">
      <c r="A61" s="4" t="s">
        <v>49</v>
      </c>
      <c r="B61" s="90">
        <v>16960</v>
      </c>
      <c r="C61" s="91">
        <v>30.5</v>
      </c>
      <c r="E61" s="31" t="str">
        <f t="shared" si="0"/>
        <v>กลุ่ม 1-16960</v>
      </c>
      <c r="F61" s="91">
        <v>30.5</v>
      </c>
    </row>
    <row r="62" spans="1:6">
      <c r="A62" s="4" t="s">
        <v>49</v>
      </c>
      <c r="B62" s="90">
        <v>17270</v>
      </c>
      <c r="C62" s="91">
        <v>31</v>
      </c>
      <c r="E62" s="31" t="str">
        <f t="shared" si="0"/>
        <v>กลุ่ม 1-17270</v>
      </c>
      <c r="F62" s="91">
        <v>31</v>
      </c>
    </row>
    <row r="63" spans="1:6">
      <c r="A63" s="4" t="s">
        <v>49</v>
      </c>
      <c r="B63" s="90">
        <v>17570</v>
      </c>
      <c r="C63" s="91">
        <v>31.5</v>
      </c>
      <c r="E63" s="31" t="str">
        <f t="shared" si="0"/>
        <v>กลุ่ม 1-17570</v>
      </c>
      <c r="F63" s="91">
        <v>31.5</v>
      </c>
    </row>
    <row r="64" spans="1:6">
      <c r="A64" s="4" t="s">
        <v>49</v>
      </c>
      <c r="B64" s="90">
        <v>17880</v>
      </c>
      <c r="C64" s="91">
        <v>32</v>
      </c>
      <c r="E64" s="31" t="str">
        <f t="shared" si="0"/>
        <v>กลุ่ม 1-17880</v>
      </c>
      <c r="F64" s="91">
        <v>32</v>
      </c>
    </row>
    <row r="65" spans="1:6">
      <c r="A65" s="4" t="s">
        <v>49</v>
      </c>
      <c r="B65" s="90">
        <v>18190</v>
      </c>
      <c r="C65" s="91">
        <v>32.5</v>
      </c>
      <c r="E65" s="31" t="str">
        <f t="shared" si="0"/>
        <v>กลุ่ม 1-18190</v>
      </c>
      <c r="F65" s="91">
        <v>32.5</v>
      </c>
    </row>
    <row r="66" spans="1:6">
      <c r="A66" s="4" t="s">
        <v>49</v>
      </c>
      <c r="B66" s="90">
        <v>18480</v>
      </c>
      <c r="C66" s="91">
        <v>33</v>
      </c>
      <c r="E66" s="31" t="str">
        <f t="shared" si="0"/>
        <v>กลุ่ม 1-18480</v>
      </c>
      <c r="F66" s="91">
        <v>33</v>
      </c>
    </row>
    <row r="67" spans="1:6">
      <c r="A67" s="4" t="s">
        <v>49</v>
      </c>
      <c r="B67" s="90">
        <v>18790</v>
      </c>
      <c r="C67" s="91">
        <v>33.5</v>
      </c>
      <c r="E67" s="31" t="str">
        <f t="shared" ref="E67:E130" si="1">A67&amp;"-"&amp;B67</f>
        <v>กลุ่ม 1-18790</v>
      </c>
      <c r="F67" s="91">
        <v>33.5</v>
      </c>
    </row>
    <row r="68" spans="1:6">
      <c r="A68" s="4" t="s">
        <v>49</v>
      </c>
      <c r="B68" s="90">
        <v>19100</v>
      </c>
      <c r="C68" s="91">
        <v>34</v>
      </c>
      <c r="E68" s="31" t="str">
        <f t="shared" si="1"/>
        <v>กลุ่ม 1-19100</v>
      </c>
      <c r="F68" s="91">
        <v>34</v>
      </c>
    </row>
    <row r="69" spans="1:6">
      <c r="A69" s="4" t="s">
        <v>49</v>
      </c>
      <c r="B69" s="92">
        <v>19410</v>
      </c>
      <c r="C69" s="91">
        <v>34.5</v>
      </c>
      <c r="E69" s="31" t="str">
        <f t="shared" si="1"/>
        <v>กลุ่ม 1-19410</v>
      </c>
      <c r="F69" s="91">
        <v>34.5</v>
      </c>
    </row>
    <row r="70" spans="1:6">
      <c r="A70" s="4" t="s">
        <v>49</v>
      </c>
      <c r="B70" s="92">
        <v>19720</v>
      </c>
      <c r="C70" s="91">
        <v>35</v>
      </c>
      <c r="E70" s="31" t="str">
        <f t="shared" si="1"/>
        <v>กลุ่ม 1-19720</v>
      </c>
      <c r="F70" s="91">
        <v>35</v>
      </c>
    </row>
    <row r="71" spans="1:6">
      <c r="A71" s="4" t="s">
        <v>49</v>
      </c>
      <c r="B71" s="93">
        <v>20040</v>
      </c>
      <c r="C71" s="91">
        <v>35.5</v>
      </c>
      <c r="E71" s="31" t="str">
        <f t="shared" si="1"/>
        <v>กลุ่ม 1-20040</v>
      </c>
      <c r="F71" s="91">
        <v>35.5</v>
      </c>
    </row>
    <row r="72" spans="1:6">
      <c r="A72" s="4" t="s">
        <v>49</v>
      </c>
      <c r="B72" s="94">
        <v>20360</v>
      </c>
      <c r="C72" s="91">
        <v>36</v>
      </c>
      <c r="E72" s="31" t="str">
        <f t="shared" si="1"/>
        <v>กลุ่ม 1-20360</v>
      </c>
      <c r="F72" s="91">
        <v>36</v>
      </c>
    </row>
    <row r="73" spans="1:6">
      <c r="A73" s="4" t="s">
        <v>49</v>
      </c>
      <c r="B73" s="92">
        <v>20680</v>
      </c>
      <c r="C73" s="91">
        <v>36.5</v>
      </c>
      <c r="E73" s="31" t="str">
        <f t="shared" si="1"/>
        <v>กลุ่ม 1-20680</v>
      </c>
      <c r="F73" s="91">
        <v>36.5</v>
      </c>
    </row>
    <row r="74" spans="1:6">
      <c r="A74" s="95" t="s">
        <v>49</v>
      </c>
      <c r="B74" s="96">
        <v>21010</v>
      </c>
      <c r="C74" s="97">
        <v>37</v>
      </c>
      <c r="E74" s="98" t="str">
        <f t="shared" si="1"/>
        <v>กลุ่ม 1-21010</v>
      </c>
      <c r="F74" s="97">
        <v>37</v>
      </c>
    </row>
    <row r="75" spans="1:6" s="99" customFormat="1">
      <c r="A75" s="99" t="s">
        <v>48</v>
      </c>
      <c r="B75" s="100">
        <v>7530</v>
      </c>
      <c r="C75" s="101">
        <v>1</v>
      </c>
      <c r="E75" s="31" t="str">
        <f t="shared" si="1"/>
        <v>กลุ่ม 2-7530</v>
      </c>
      <c r="F75" s="101">
        <v>1</v>
      </c>
    </row>
    <row r="76" spans="1:6" s="99" customFormat="1">
      <c r="A76" s="99" t="s">
        <v>48</v>
      </c>
      <c r="B76" s="100">
        <v>7730</v>
      </c>
      <c r="C76" s="101">
        <v>1.5</v>
      </c>
      <c r="E76" s="31" t="str">
        <f t="shared" si="1"/>
        <v>กลุ่ม 2-7730</v>
      </c>
      <c r="F76" s="101">
        <v>1.5</v>
      </c>
    </row>
    <row r="77" spans="1:6" s="99" customFormat="1">
      <c r="A77" s="99" t="s">
        <v>48</v>
      </c>
      <c r="B77" s="100">
        <v>7940</v>
      </c>
      <c r="C77" s="101">
        <v>2</v>
      </c>
      <c r="E77" s="31" t="str">
        <f t="shared" si="1"/>
        <v>กลุ่ม 2-7940</v>
      </c>
      <c r="F77" s="101">
        <v>2</v>
      </c>
    </row>
    <row r="78" spans="1:6" s="99" customFormat="1">
      <c r="A78" s="99" t="s">
        <v>48</v>
      </c>
      <c r="B78" s="100">
        <v>8130</v>
      </c>
      <c r="C78" s="101">
        <v>2.5</v>
      </c>
      <c r="E78" s="31" t="str">
        <f t="shared" si="1"/>
        <v>กลุ่ม 2-8130</v>
      </c>
      <c r="F78" s="101">
        <v>2.5</v>
      </c>
    </row>
    <row r="79" spans="1:6" s="99" customFormat="1">
      <c r="A79" s="99" t="s">
        <v>48</v>
      </c>
      <c r="B79" s="100">
        <v>8340</v>
      </c>
      <c r="C79" s="101">
        <v>3</v>
      </c>
      <c r="E79" s="31" t="str">
        <f t="shared" si="1"/>
        <v>กลุ่ม 2-8340</v>
      </c>
      <c r="F79" s="101">
        <v>3</v>
      </c>
    </row>
    <row r="80" spans="1:6" s="99" customFormat="1">
      <c r="A80" s="99" t="s">
        <v>48</v>
      </c>
      <c r="B80" s="100">
        <v>8540</v>
      </c>
      <c r="C80" s="101">
        <v>3.5</v>
      </c>
      <c r="E80" s="31" t="str">
        <f t="shared" si="1"/>
        <v>กลุ่ม 2-8540</v>
      </c>
      <c r="F80" s="101">
        <v>3.5</v>
      </c>
    </row>
    <row r="81" spans="1:6" s="99" customFormat="1">
      <c r="A81" s="99" t="s">
        <v>48</v>
      </c>
      <c r="B81" s="100">
        <v>8740</v>
      </c>
      <c r="C81" s="101">
        <v>4</v>
      </c>
      <c r="E81" s="31" t="str">
        <f t="shared" si="1"/>
        <v>กลุ่ม 2-8740</v>
      </c>
      <c r="F81" s="101">
        <v>4</v>
      </c>
    </row>
    <row r="82" spans="1:6" s="99" customFormat="1">
      <c r="A82" s="99" t="s">
        <v>48</v>
      </c>
      <c r="B82" s="100">
        <v>8970</v>
      </c>
      <c r="C82" s="101">
        <v>4.5</v>
      </c>
      <c r="E82" s="31" t="str">
        <f t="shared" si="1"/>
        <v>กลุ่ม 2-8970</v>
      </c>
      <c r="F82" s="101">
        <v>4.5</v>
      </c>
    </row>
    <row r="83" spans="1:6" s="99" customFormat="1">
      <c r="A83" s="99" t="s">
        <v>48</v>
      </c>
      <c r="B83" s="100">
        <v>9210</v>
      </c>
      <c r="C83" s="101">
        <v>5</v>
      </c>
      <c r="E83" s="31" t="str">
        <f t="shared" si="1"/>
        <v>กลุ่ม 2-9210</v>
      </c>
      <c r="F83" s="101">
        <v>5</v>
      </c>
    </row>
    <row r="84" spans="1:6" s="99" customFormat="1">
      <c r="A84" s="99" t="s">
        <v>48</v>
      </c>
      <c r="B84" s="100">
        <v>9440</v>
      </c>
      <c r="C84" s="101">
        <v>5.5</v>
      </c>
      <c r="E84" s="31" t="str">
        <f t="shared" si="1"/>
        <v>กลุ่ม 2-9440</v>
      </c>
      <c r="F84" s="101">
        <v>5.5</v>
      </c>
    </row>
    <row r="85" spans="1:6" s="99" customFormat="1">
      <c r="A85" s="99" t="s">
        <v>48</v>
      </c>
      <c r="B85" s="100">
        <v>9700</v>
      </c>
      <c r="C85" s="101">
        <v>6</v>
      </c>
      <c r="E85" s="31" t="str">
        <f t="shared" si="1"/>
        <v>กลุ่ม 2-9700</v>
      </c>
      <c r="F85" s="101">
        <v>6</v>
      </c>
    </row>
    <row r="86" spans="1:6" s="99" customFormat="1">
      <c r="A86" s="99" t="s">
        <v>48</v>
      </c>
      <c r="B86" s="100">
        <v>9960</v>
      </c>
      <c r="C86" s="101">
        <v>6.5</v>
      </c>
      <c r="E86" s="31" t="str">
        <f t="shared" si="1"/>
        <v>กลุ่ม 2-9960</v>
      </c>
      <c r="F86" s="101">
        <v>6.5</v>
      </c>
    </row>
    <row r="87" spans="1:6" s="99" customFormat="1">
      <c r="A87" s="99" t="s">
        <v>48</v>
      </c>
      <c r="B87" s="100">
        <v>10190</v>
      </c>
      <c r="C87" s="101">
        <v>7</v>
      </c>
      <c r="E87" s="31" t="str">
        <f t="shared" si="1"/>
        <v>กลุ่ม 2-10190</v>
      </c>
      <c r="F87" s="101">
        <v>7</v>
      </c>
    </row>
    <row r="88" spans="1:6" s="99" customFormat="1">
      <c r="A88" s="99" t="s">
        <v>48</v>
      </c>
      <c r="B88" s="100">
        <v>10440</v>
      </c>
      <c r="C88" s="101">
        <v>7.5</v>
      </c>
      <c r="E88" s="31" t="str">
        <f t="shared" si="1"/>
        <v>กลุ่ม 2-10440</v>
      </c>
      <c r="F88" s="101">
        <v>7.5</v>
      </c>
    </row>
    <row r="89" spans="1:6" s="99" customFormat="1">
      <c r="A89" s="99" t="s">
        <v>48</v>
      </c>
      <c r="B89" s="100">
        <v>10700</v>
      </c>
      <c r="C89" s="101">
        <v>8</v>
      </c>
      <c r="E89" s="31" t="str">
        <f t="shared" si="1"/>
        <v>กลุ่ม 2-10700</v>
      </c>
      <c r="F89" s="101">
        <v>8</v>
      </c>
    </row>
    <row r="90" spans="1:6" s="99" customFormat="1">
      <c r="A90" s="99" t="s">
        <v>48</v>
      </c>
      <c r="B90" s="100">
        <v>11000</v>
      </c>
      <c r="C90" s="101">
        <v>8.5</v>
      </c>
      <c r="E90" s="31" t="str">
        <f t="shared" si="1"/>
        <v>กลุ่ม 2-11000</v>
      </c>
      <c r="F90" s="101">
        <v>8.5</v>
      </c>
    </row>
    <row r="91" spans="1:6" s="99" customFormat="1">
      <c r="A91" s="99" t="s">
        <v>48</v>
      </c>
      <c r="B91" s="100">
        <v>11310</v>
      </c>
      <c r="C91" s="101">
        <v>9</v>
      </c>
      <c r="E91" s="31" t="str">
        <f t="shared" si="1"/>
        <v>กลุ่ม 2-11310</v>
      </c>
      <c r="F91" s="101">
        <v>9</v>
      </c>
    </row>
    <row r="92" spans="1:6" s="99" customFormat="1">
      <c r="A92" s="99" t="s">
        <v>48</v>
      </c>
      <c r="B92" s="100">
        <v>11680</v>
      </c>
      <c r="C92" s="101">
        <v>9.5</v>
      </c>
      <c r="E92" s="31" t="str">
        <f t="shared" si="1"/>
        <v>กลุ่ม 2-11680</v>
      </c>
      <c r="F92" s="101">
        <v>9.5</v>
      </c>
    </row>
    <row r="93" spans="1:6" s="99" customFormat="1">
      <c r="A93" s="99" t="s">
        <v>48</v>
      </c>
      <c r="B93" s="100">
        <v>11920</v>
      </c>
      <c r="C93" s="101">
        <v>10</v>
      </c>
      <c r="E93" s="31" t="str">
        <f t="shared" si="1"/>
        <v>กลุ่ม 2-11920</v>
      </c>
      <c r="F93" s="101">
        <v>10</v>
      </c>
    </row>
    <row r="94" spans="1:6" s="99" customFormat="1">
      <c r="A94" s="99" t="s">
        <v>48</v>
      </c>
      <c r="B94" s="100">
        <v>12240</v>
      </c>
      <c r="C94" s="101">
        <v>10.5</v>
      </c>
      <c r="E94" s="31" t="str">
        <f t="shared" si="1"/>
        <v>กลุ่ม 2-12240</v>
      </c>
      <c r="F94" s="101">
        <v>10.5</v>
      </c>
    </row>
    <row r="95" spans="1:6" s="99" customFormat="1">
      <c r="A95" s="99" t="s">
        <v>48</v>
      </c>
      <c r="B95" s="100">
        <v>12530</v>
      </c>
      <c r="C95" s="101">
        <v>11</v>
      </c>
      <c r="E95" s="31" t="str">
        <f t="shared" si="1"/>
        <v>กลุ่ม 2-12530</v>
      </c>
      <c r="F95" s="101">
        <v>11</v>
      </c>
    </row>
    <row r="96" spans="1:6" s="99" customFormat="1">
      <c r="A96" s="99" t="s">
        <v>48</v>
      </c>
      <c r="B96" s="100">
        <v>12840</v>
      </c>
      <c r="C96" s="101">
        <v>11.5</v>
      </c>
      <c r="E96" s="31" t="str">
        <f t="shared" si="1"/>
        <v>กลุ่ม 2-12840</v>
      </c>
      <c r="F96" s="101">
        <v>11.5</v>
      </c>
    </row>
    <row r="97" spans="1:6" s="99" customFormat="1">
      <c r="A97" s="99" t="s">
        <v>48</v>
      </c>
      <c r="B97" s="100">
        <v>13300</v>
      </c>
      <c r="C97" s="101">
        <v>12</v>
      </c>
      <c r="E97" s="31" t="str">
        <f t="shared" si="1"/>
        <v>กลุ่ม 2-13300</v>
      </c>
      <c r="F97" s="101">
        <v>12</v>
      </c>
    </row>
    <row r="98" spans="1:6" s="99" customFormat="1">
      <c r="A98" s="99" t="s">
        <v>48</v>
      </c>
      <c r="B98" s="100">
        <v>13470</v>
      </c>
      <c r="C98" s="101">
        <v>12.5</v>
      </c>
      <c r="E98" s="31" t="str">
        <f t="shared" si="1"/>
        <v>กลุ่ม 2-13470</v>
      </c>
      <c r="F98" s="101">
        <v>12.5</v>
      </c>
    </row>
    <row r="99" spans="1:6" s="99" customFormat="1">
      <c r="A99" s="99" t="s">
        <v>48</v>
      </c>
      <c r="B99" s="100">
        <v>13770</v>
      </c>
      <c r="C99" s="101">
        <v>13</v>
      </c>
      <c r="E99" s="31" t="str">
        <f t="shared" si="1"/>
        <v>กลุ่ม 2-13770</v>
      </c>
      <c r="F99" s="101">
        <v>13</v>
      </c>
    </row>
    <row r="100" spans="1:6" s="99" customFormat="1">
      <c r="A100" s="99" t="s">
        <v>48</v>
      </c>
      <c r="B100" s="100">
        <v>14070</v>
      </c>
      <c r="C100" s="101">
        <v>13.5</v>
      </c>
      <c r="E100" s="31" t="str">
        <f t="shared" si="1"/>
        <v>กลุ่ม 2-14070</v>
      </c>
      <c r="F100" s="101">
        <v>13.5</v>
      </c>
    </row>
    <row r="101" spans="1:6" s="99" customFormat="1">
      <c r="A101" s="99" t="s">
        <v>48</v>
      </c>
      <c r="B101" s="100">
        <v>14380</v>
      </c>
      <c r="C101" s="101">
        <v>14</v>
      </c>
      <c r="E101" s="31" t="str">
        <f t="shared" si="1"/>
        <v>กลุ่ม 2-14380</v>
      </c>
      <c r="F101" s="101">
        <v>14</v>
      </c>
    </row>
    <row r="102" spans="1:6" s="99" customFormat="1">
      <c r="A102" s="99" t="s">
        <v>48</v>
      </c>
      <c r="B102" s="100">
        <v>14680</v>
      </c>
      <c r="C102" s="101">
        <v>14.5</v>
      </c>
      <c r="E102" s="31" t="str">
        <f t="shared" si="1"/>
        <v>กลุ่ม 2-14680</v>
      </c>
      <c r="F102" s="101">
        <v>14.5</v>
      </c>
    </row>
    <row r="103" spans="1:6" s="99" customFormat="1">
      <c r="A103" s="99" t="s">
        <v>48</v>
      </c>
      <c r="B103" s="100">
        <v>15000</v>
      </c>
      <c r="C103" s="101">
        <v>15</v>
      </c>
      <c r="E103" s="31" t="str">
        <f t="shared" si="1"/>
        <v>กลุ่ม 2-15000</v>
      </c>
      <c r="F103" s="101">
        <v>15</v>
      </c>
    </row>
    <row r="104" spans="1:6" s="99" customFormat="1">
      <c r="A104" s="99" t="s">
        <v>48</v>
      </c>
      <c r="B104" s="100">
        <v>15290</v>
      </c>
      <c r="C104" s="101">
        <v>15.5</v>
      </c>
      <c r="E104" s="31" t="str">
        <f t="shared" si="1"/>
        <v>กลุ่ม 2-15290</v>
      </c>
      <c r="F104" s="101">
        <v>15.5</v>
      </c>
    </row>
    <row r="105" spans="1:6" s="99" customFormat="1">
      <c r="A105" s="99" t="s">
        <v>48</v>
      </c>
      <c r="B105" s="100">
        <v>15610</v>
      </c>
      <c r="C105" s="101">
        <v>16</v>
      </c>
      <c r="E105" s="31" t="str">
        <f t="shared" si="1"/>
        <v>กลุ่ม 2-15610</v>
      </c>
      <c r="F105" s="101">
        <v>16</v>
      </c>
    </row>
    <row r="106" spans="1:6" s="99" customFormat="1">
      <c r="A106" s="99" t="s">
        <v>48</v>
      </c>
      <c r="B106" s="100">
        <v>15920</v>
      </c>
      <c r="C106" s="101">
        <v>16.5</v>
      </c>
      <c r="E106" s="31" t="str">
        <f t="shared" si="1"/>
        <v>กลุ่ม 2-15920</v>
      </c>
      <c r="F106" s="101">
        <v>16.5</v>
      </c>
    </row>
    <row r="107" spans="1:6" s="99" customFormat="1">
      <c r="A107" s="99" t="s">
        <v>48</v>
      </c>
      <c r="B107" s="100">
        <v>16240</v>
      </c>
      <c r="C107" s="101">
        <v>17</v>
      </c>
      <c r="E107" s="31" t="str">
        <f t="shared" si="1"/>
        <v>กลุ่ม 2-16240</v>
      </c>
      <c r="F107" s="101">
        <v>17</v>
      </c>
    </row>
    <row r="108" spans="1:6" s="99" customFormat="1">
      <c r="A108" s="99" t="s">
        <v>48</v>
      </c>
      <c r="B108" s="100">
        <v>16550</v>
      </c>
      <c r="C108" s="101">
        <v>17.5</v>
      </c>
      <c r="E108" s="31" t="str">
        <f t="shared" si="1"/>
        <v>กลุ่ม 2-16550</v>
      </c>
      <c r="F108" s="101">
        <v>17.5</v>
      </c>
    </row>
    <row r="109" spans="1:6" s="99" customFormat="1">
      <c r="A109" s="99" t="s">
        <v>48</v>
      </c>
      <c r="B109" s="100">
        <v>16880</v>
      </c>
      <c r="C109" s="101">
        <v>18</v>
      </c>
      <c r="E109" s="31" t="str">
        <f t="shared" si="1"/>
        <v>กลุ่ม 2-16880</v>
      </c>
      <c r="F109" s="101">
        <v>18</v>
      </c>
    </row>
    <row r="110" spans="1:6" s="99" customFormat="1">
      <c r="A110" s="99" t="s">
        <v>48</v>
      </c>
      <c r="B110" s="100">
        <v>17200</v>
      </c>
      <c r="C110" s="101">
        <v>18.5</v>
      </c>
      <c r="E110" s="31" t="str">
        <f t="shared" si="1"/>
        <v>กลุ่ม 2-17200</v>
      </c>
      <c r="F110" s="101">
        <v>18.5</v>
      </c>
    </row>
    <row r="111" spans="1:6" s="99" customFormat="1">
      <c r="A111" s="99" t="s">
        <v>48</v>
      </c>
      <c r="B111" s="100">
        <v>17550</v>
      </c>
      <c r="C111" s="101">
        <v>19</v>
      </c>
      <c r="E111" s="31" t="str">
        <f t="shared" si="1"/>
        <v>กลุ่ม 2-17550</v>
      </c>
      <c r="F111" s="101">
        <v>19</v>
      </c>
    </row>
    <row r="112" spans="1:6" s="99" customFormat="1">
      <c r="A112" s="99" t="s">
        <v>48</v>
      </c>
      <c r="B112" s="100">
        <v>17890</v>
      </c>
      <c r="C112" s="101">
        <v>19.5</v>
      </c>
      <c r="E112" s="31" t="str">
        <f t="shared" si="1"/>
        <v>กลุ่ม 2-17890</v>
      </c>
      <c r="F112" s="101">
        <v>19.5</v>
      </c>
    </row>
    <row r="113" spans="1:6" s="99" customFormat="1">
      <c r="A113" s="99" t="s">
        <v>48</v>
      </c>
      <c r="B113" s="100">
        <v>18230</v>
      </c>
      <c r="C113" s="101">
        <v>20</v>
      </c>
      <c r="E113" s="31" t="str">
        <f t="shared" si="1"/>
        <v>กลุ่ม 2-18230</v>
      </c>
      <c r="F113" s="101">
        <v>20</v>
      </c>
    </row>
    <row r="114" spans="1:6" s="99" customFormat="1">
      <c r="A114" s="99" t="s">
        <v>48</v>
      </c>
      <c r="B114" s="100">
        <v>18590</v>
      </c>
      <c r="C114" s="101">
        <v>20.5</v>
      </c>
      <c r="E114" s="31" t="str">
        <f t="shared" si="1"/>
        <v>กลุ่ม 2-18590</v>
      </c>
      <c r="F114" s="101">
        <v>20.5</v>
      </c>
    </row>
    <row r="115" spans="1:6" s="99" customFormat="1">
      <c r="A115" s="99" t="s">
        <v>48</v>
      </c>
      <c r="B115" s="100">
        <v>18950</v>
      </c>
      <c r="C115" s="101">
        <v>21</v>
      </c>
      <c r="E115" s="31" t="str">
        <f t="shared" si="1"/>
        <v>กลุ่ม 2-18950</v>
      </c>
      <c r="F115" s="101">
        <v>21</v>
      </c>
    </row>
    <row r="116" spans="1:6" s="99" customFormat="1">
      <c r="A116" s="99" t="s">
        <v>48</v>
      </c>
      <c r="B116" s="100">
        <v>19300</v>
      </c>
      <c r="C116" s="101">
        <v>21.5</v>
      </c>
      <c r="E116" s="31" t="str">
        <f t="shared" si="1"/>
        <v>กลุ่ม 2-19300</v>
      </c>
      <c r="F116" s="101">
        <v>21.5</v>
      </c>
    </row>
    <row r="117" spans="1:6" s="99" customFormat="1">
      <c r="A117" s="99" t="s">
        <v>48</v>
      </c>
      <c r="B117" s="100">
        <v>19660</v>
      </c>
      <c r="C117" s="101">
        <v>22</v>
      </c>
      <c r="E117" s="31" t="str">
        <f t="shared" si="1"/>
        <v>กลุ่ม 2-19660</v>
      </c>
      <c r="F117" s="101">
        <v>22</v>
      </c>
    </row>
    <row r="118" spans="1:6" s="99" customFormat="1">
      <c r="A118" s="99" t="s">
        <v>48</v>
      </c>
      <c r="B118" s="102">
        <v>20040</v>
      </c>
      <c r="C118" s="101">
        <v>22.5</v>
      </c>
      <c r="E118" s="31" t="str">
        <f t="shared" si="1"/>
        <v>กลุ่ม 2-20040</v>
      </c>
      <c r="F118" s="101">
        <v>22.5</v>
      </c>
    </row>
    <row r="119" spans="1:6" s="99" customFormat="1">
      <c r="A119" s="99" t="s">
        <v>48</v>
      </c>
      <c r="B119" s="100">
        <v>20400</v>
      </c>
      <c r="C119" s="101">
        <v>23</v>
      </c>
      <c r="E119" s="31" t="str">
        <f t="shared" si="1"/>
        <v>กลุ่ม 2-20400</v>
      </c>
      <c r="F119" s="101">
        <v>23</v>
      </c>
    </row>
    <row r="120" spans="1:6" s="99" customFormat="1">
      <c r="A120" s="99" t="s">
        <v>48</v>
      </c>
      <c r="B120" s="100">
        <v>20770</v>
      </c>
      <c r="C120" s="101">
        <v>23.5</v>
      </c>
      <c r="E120" s="31" t="str">
        <f t="shared" si="1"/>
        <v>กลุ่ม 2-20770</v>
      </c>
      <c r="F120" s="101">
        <v>23.5</v>
      </c>
    </row>
    <row r="121" spans="1:6" s="99" customFormat="1">
      <c r="A121" s="99" t="s">
        <v>48</v>
      </c>
      <c r="B121" s="100">
        <v>21140</v>
      </c>
      <c r="C121" s="101">
        <v>24</v>
      </c>
      <c r="E121" s="31" t="str">
        <f t="shared" si="1"/>
        <v>กลุ่ม 2-21140</v>
      </c>
      <c r="F121" s="101">
        <v>24</v>
      </c>
    </row>
    <row r="122" spans="1:6" s="99" customFormat="1">
      <c r="A122" s="99" t="s">
        <v>48</v>
      </c>
      <c r="B122" s="100">
        <v>21500</v>
      </c>
      <c r="C122" s="101">
        <v>24.5</v>
      </c>
      <c r="E122" s="31" t="str">
        <f t="shared" si="1"/>
        <v>กลุ่ม 2-21500</v>
      </c>
      <c r="F122" s="101">
        <v>24.5</v>
      </c>
    </row>
    <row r="123" spans="1:6" s="99" customFormat="1">
      <c r="A123" s="99" t="s">
        <v>48</v>
      </c>
      <c r="B123" s="100">
        <v>21880</v>
      </c>
      <c r="C123" s="101">
        <v>25</v>
      </c>
      <c r="E123" s="31" t="str">
        <f t="shared" si="1"/>
        <v>กลุ่ม 2-21880</v>
      </c>
      <c r="F123" s="101">
        <v>25</v>
      </c>
    </row>
    <row r="124" spans="1:6" s="99" customFormat="1">
      <c r="A124" s="99" t="s">
        <v>48</v>
      </c>
      <c r="B124" s="100">
        <v>22230</v>
      </c>
      <c r="C124" s="101">
        <v>25.5</v>
      </c>
      <c r="E124" s="31" t="str">
        <f t="shared" si="1"/>
        <v>กลุ่ม 2-22230</v>
      </c>
      <c r="F124" s="101">
        <v>25.5</v>
      </c>
    </row>
    <row r="125" spans="1:6" s="99" customFormat="1">
      <c r="A125" s="99" t="s">
        <v>48</v>
      </c>
      <c r="B125" s="100">
        <v>22600</v>
      </c>
      <c r="C125" s="101">
        <v>26</v>
      </c>
      <c r="E125" s="31" t="str">
        <f t="shared" si="1"/>
        <v>กลุ่ม 2-22600</v>
      </c>
      <c r="F125" s="101">
        <v>26</v>
      </c>
    </row>
    <row r="126" spans="1:6" s="99" customFormat="1">
      <c r="A126" s="99" t="s">
        <v>48</v>
      </c>
      <c r="B126" s="100">
        <v>22980</v>
      </c>
      <c r="C126" s="101">
        <v>26.5</v>
      </c>
      <c r="E126" s="31" t="str">
        <f t="shared" si="1"/>
        <v>กลุ่ม 2-22980</v>
      </c>
      <c r="F126" s="101">
        <v>26.5</v>
      </c>
    </row>
    <row r="127" spans="1:6" s="99" customFormat="1">
      <c r="A127" s="99" t="s">
        <v>48</v>
      </c>
      <c r="B127" s="100">
        <v>23340</v>
      </c>
      <c r="C127" s="101">
        <v>27</v>
      </c>
      <c r="E127" s="31" t="str">
        <f t="shared" si="1"/>
        <v>กลุ่ม 2-23340</v>
      </c>
      <c r="F127" s="101">
        <v>27</v>
      </c>
    </row>
    <row r="128" spans="1:6" s="99" customFormat="1">
      <c r="A128" s="99" t="s">
        <v>48</v>
      </c>
      <c r="B128" s="103">
        <v>23710</v>
      </c>
      <c r="C128" s="101">
        <v>27.5</v>
      </c>
      <c r="E128" s="31" t="str">
        <f t="shared" si="1"/>
        <v>กลุ่ม 2-23710</v>
      </c>
      <c r="F128" s="101">
        <v>27.5</v>
      </c>
    </row>
    <row r="129" spans="1:6" s="99" customFormat="1">
      <c r="A129" s="99" t="s">
        <v>48</v>
      </c>
      <c r="B129" s="103">
        <v>24080</v>
      </c>
      <c r="C129" s="101">
        <v>28</v>
      </c>
      <c r="E129" s="31" t="str">
        <f t="shared" si="1"/>
        <v>กลุ่ม 2-24080</v>
      </c>
      <c r="F129" s="101">
        <v>28</v>
      </c>
    </row>
    <row r="130" spans="1:6" s="99" customFormat="1">
      <c r="A130" s="99" t="s">
        <v>48</v>
      </c>
      <c r="B130" s="103">
        <v>24450</v>
      </c>
      <c r="C130" s="101">
        <v>28.5</v>
      </c>
      <c r="E130" s="31" t="str">
        <f t="shared" si="1"/>
        <v>กลุ่ม 2-24450</v>
      </c>
      <c r="F130" s="101">
        <v>28.5</v>
      </c>
    </row>
    <row r="131" spans="1:6" s="99" customFormat="1">
      <c r="A131" s="99" t="s">
        <v>48</v>
      </c>
      <c r="B131" s="103">
        <v>24850</v>
      </c>
      <c r="C131" s="101">
        <v>29</v>
      </c>
      <c r="E131" s="31" t="str">
        <f t="shared" ref="E131:E194" si="2">A131&amp;"-"&amp;B131</f>
        <v>กลุ่ม 2-24850</v>
      </c>
      <c r="F131" s="101">
        <v>29</v>
      </c>
    </row>
    <row r="132" spans="1:6" s="99" customFormat="1">
      <c r="A132" s="99" t="s">
        <v>48</v>
      </c>
      <c r="B132" s="103">
        <v>25250</v>
      </c>
      <c r="C132" s="101">
        <v>29.5</v>
      </c>
      <c r="E132" s="31" t="str">
        <f t="shared" si="2"/>
        <v>กลุ่ม 2-25250</v>
      </c>
      <c r="F132" s="101">
        <v>29.5</v>
      </c>
    </row>
    <row r="133" spans="1:6" s="99" customFormat="1">
      <c r="A133" s="104" t="s">
        <v>48</v>
      </c>
      <c r="B133" s="105">
        <v>25670</v>
      </c>
      <c r="C133" s="106">
        <v>30</v>
      </c>
      <c r="E133" s="98" t="str">
        <f t="shared" si="2"/>
        <v>กลุ่ม 2-25670</v>
      </c>
      <c r="F133" s="106">
        <v>30</v>
      </c>
    </row>
    <row r="134" spans="1:6" s="107" customFormat="1">
      <c r="A134" s="107" t="s">
        <v>55</v>
      </c>
      <c r="B134" s="108">
        <v>9210</v>
      </c>
      <c r="C134" s="109">
        <v>1</v>
      </c>
      <c r="E134" s="31" t="str">
        <f t="shared" si="2"/>
        <v>กลุ่ม 3-9210</v>
      </c>
      <c r="F134" s="109">
        <v>1</v>
      </c>
    </row>
    <row r="135" spans="1:6" s="107" customFormat="1">
      <c r="A135" s="107" t="s">
        <v>55</v>
      </c>
      <c r="B135" s="108">
        <v>9440</v>
      </c>
      <c r="C135" s="109">
        <v>1.5</v>
      </c>
      <c r="E135" s="31" t="str">
        <f t="shared" si="2"/>
        <v>กลุ่ม 3-9440</v>
      </c>
      <c r="F135" s="109">
        <v>1.5</v>
      </c>
    </row>
    <row r="136" spans="1:6" s="107" customFormat="1">
      <c r="A136" s="107" t="s">
        <v>55</v>
      </c>
      <c r="B136" s="108">
        <v>9700</v>
      </c>
      <c r="C136" s="109">
        <v>2</v>
      </c>
      <c r="E136" s="31" t="str">
        <f t="shared" si="2"/>
        <v>กลุ่ม 3-9700</v>
      </c>
      <c r="F136" s="109">
        <v>2</v>
      </c>
    </row>
    <row r="137" spans="1:6" s="107" customFormat="1">
      <c r="A137" s="107" t="s">
        <v>55</v>
      </c>
      <c r="B137" s="108">
        <v>9960</v>
      </c>
      <c r="C137" s="109">
        <v>2.5</v>
      </c>
      <c r="E137" s="31" t="str">
        <f t="shared" si="2"/>
        <v>กลุ่ม 3-9960</v>
      </c>
      <c r="F137" s="109">
        <v>2.5</v>
      </c>
    </row>
    <row r="138" spans="1:6" s="107" customFormat="1">
      <c r="A138" s="107" t="s">
        <v>55</v>
      </c>
      <c r="B138" s="108">
        <v>10190</v>
      </c>
      <c r="C138" s="109">
        <v>3</v>
      </c>
      <c r="E138" s="31" t="str">
        <f t="shared" si="2"/>
        <v>กลุ่ม 3-10190</v>
      </c>
      <c r="F138" s="109">
        <v>3</v>
      </c>
    </row>
    <row r="139" spans="1:6" s="107" customFormat="1">
      <c r="A139" s="107" t="s">
        <v>55</v>
      </c>
      <c r="B139" s="108">
        <v>10440</v>
      </c>
      <c r="C139" s="109">
        <v>3.5</v>
      </c>
      <c r="E139" s="31" t="str">
        <f t="shared" si="2"/>
        <v>กลุ่ม 3-10440</v>
      </c>
      <c r="F139" s="109">
        <v>3.5</v>
      </c>
    </row>
    <row r="140" spans="1:6" s="107" customFormat="1">
      <c r="A140" s="107" t="s">
        <v>55</v>
      </c>
      <c r="B140" s="108">
        <v>10700</v>
      </c>
      <c r="C140" s="109">
        <v>4</v>
      </c>
      <c r="E140" s="31" t="str">
        <f t="shared" si="2"/>
        <v>กลุ่ม 3-10700</v>
      </c>
      <c r="F140" s="109">
        <v>4</v>
      </c>
    </row>
    <row r="141" spans="1:6" s="107" customFormat="1">
      <c r="A141" s="107" t="s">
        <v>55</v>
      </c>
      <c r="B141" s="108">
        <v>11000</v>
      </c>
      <c r="C141" s="109">
        <v>4.5</v>
      </c>
      <c r="E141" s="31" t="str">
        <f t="shared" si="2"/>
        <v>กลุ่ม 3-11000</v>
      </c>
      <c r="F141" s="109">
        <v>4.5</v>
      </c>
    </row>
    <row r="142" spans="1:6" s="107" customFormat="1">
      <c r="A142" s="107" t="s">
        <v>55</v>
      </c>
      <c r="B142" s="108">
        <v>11310</v>
      </c>
      <c r="C142" s="109">
        <v>5</v>
      </c>
      <c r="E142" s="31" t="str">
        <f t="shared" si="2"/>
        <v>กลุ่ม 3-11310</v>
      </c>
      <c r="F142" s="109">
        <v>5</v>
      </c>
    </row>
    <row r="143" spans="1:6" s="107" customFormat="1">
      <c r="A143" s="107" t="s">
        <v>55</v>
      </c>
      <c r="B143" s="108">
        <v>11620</v>
      </c>
      <c r="C143" s="109">
        <v>5.5</v>
      </c>
      <c r="E143" s="31" t="str">
        <f t="shared" si="2"/>
        <v>กลุ่ม 3-11620</v>
      </c>
      <c r="F143" s="109">
        <v>5.5</v>
      </c>
    </row>
    <row r="144" spans="1:6" s="107" customFormat="1">
      <c r="A144" s="107" t="s">
        <v>55</v>
      </c>
      <c r="B144" s="108">
        <v>11920</v>
      </c>
      <c r="C144" s="109">
        <v>6</v>
      </c>
      <c r="E144" s="31" t="str">
        <f t="shared" si="2"/>
        <v>กลุ่ม 3-11920</v>
      </c>
      <c r="F144" s="109">
        <v>6</v>
      </c>
    </row>
    <row r="145" spans="1:6" s="107" customFormat="1">
      <c r="A145" s="107" t="s">
        <v>55</v>
      </c>
      <c r="B145" s="108">
        <v>12240</v>
      </c>
      <c r="C145" s="109">
        <v>6.5</v>
      </c>
      <c r="E145" s="31" t="str">
        <f t="shared" si="2"/>
        <v>กลุ่ม 3-12240</v>
      </c>
      <c r="F145" s="109">
        <v>6.5</v>
      </c>
    </row>
    <row r="146" spans="1:6" s="107" customFormat="1">
      <c r="A146" s="107" t="s">
        <v>55</v>
      </c>
      <c r="B146" s="108">
        <v>12530</v>
      </c>
      <c r="C146" s="109">
        <v>7</v>
      </c>
      <c r="E146" s="31" t="str">
        <f t="shared" si="2"/>
        <v>กลุ่ม 3-12530</v>
      </c>
      <c r="F146" s="109">
        <v>7</v>
      </c>
    </row>
    <row r="147" spans="1:6" s="107" customFormat="1">
      <c r="A147" s="107" t="s">
        <v>55</v>
      </c>
      <c r="B147" s="108">
        <v>12840</v>
      </c>
      <c r="C147" s="109">
        <v>7.5</v>
      </c>
      <c r="E147" s="31" t="str">
        <f t="shared" si="2"/>
        <v>กลุ่ม 3-12840</v>
      </c>
      <c r="F147" s="109">
        <v>7.5</v>
      </c>
    </row>
    <row r="148" spans="1:6" s="107" customFormat="1">
      <c r="A148" s="107" t="s">
        <v>55</v>
      </c>
      <c r="B148" s="108">
        <v>13160</v>
      </c>
      <c r="C148" s="109">
        <v>8</v>
      </c>
      <c r="E148" s="31" t="str">
        <f t="shared" si="2"/>
        <v>กลุ่ม 3-13160</v>
      </c>
      <c r="F148" s="109">
        <v>8</v>
      </c>
    </row>
    <row r="149" spans="1:6" s="107" customFormat="1">
      <c r="A149" s="107" t="s">
        <v>55</v>
      </c>
      <c r="B149" s="108">
        <v>13530</v>
      </c>
      <c r="C149" s="109">
        <v>8.5</v>
      </c>
      <c r="E149" s="31" t="str">
        <f t="shared" si="2"/>
        <v>กลุ่ม 3-13530</v>
      </c>
      <c r="F149" s="109">
        <v>8.5</v>
      </c>
    </row>
    <row r="150" spans="1:6" s="107" customFormat="1">
      <c r="A150" s="107" t="s">
        <v>55</v>
      </c>
      <c r="B150" s="108">
        <v>13910</v>
      </c>
      <c r="C150" s="109">
        <v>9</v>
      </c>
      <c r="E150" s="31" t="str">
        <f t="shared" si="2"/>
        <v>กลุ่ม 3-13910</v>
      </c>
      <c r="F150" s="109">
        <v>9</v>
      </c>
    </row>
    <row r="151" spans="1:6" s="107" customFormat="1">
      <c r="A151" s="107" t="s">
        <v>55</v>
      </c>
      <c r="B151" s="108">
        <v>14300</v>
      </c>
      <c r="C151" s="109">
        <v>9.5</v>
      </c>
      <c r="E151" s="31" t="str">
        <f t="shared" si="2"/>
        <v>กลุ่ม 3-14300</v>
      </c>
      <c r="F151" s="109">
        <v>9.5</v>
      </c>
    </row>
    <row r="152" spans="1:6" s="107" customFormat="1">
      <c r="A152" s="107" t="s">
        <v>55</v>
      </c>
      <c r="B152" s="108">
        <v>14660</v>
      </c>
      <c r="C152" s="109">
        <v>10</v>
      </c>
      <c r="E152" s="31" t="str">
        <f t="shared" si="2"/>
        <v>กลุ่ม 3-14660</v>
      </c>
      <c r="F152" s="109">
        <v>10</v>
      </c>
    </row>
    <row r="153" spans="1:6" s="107" customFormat="1">
      <c r="A153" s="107" t="s">
        <v>55</v>
      </c>
      <c r="B153" s="108">
        <v>15050</v>
      </c>
      <c r="C153" s="109">
        <v>10.5</v>
      </c>
      <c r="E153" s="31" t="str">
        <f t="shared" si="2"/>
        <v>กลุ่ม 3-15050</v>
      </c>
      <c r="F153" s="109">
        <v>10.5</v>
      </c>
    </row>
    <row r="154" spans="1:6" s="107" customFormat="1">
      <c r="A154" s="107" t="s">
        <v>55</v>
      </c>
      <c r="B154" s="108">
        <v>15300</v>
      </c>
      <c r="C154" s="109">
        <v>11</v>
      </c>
      <c r="E154" s="31" t="str">
        <f t="shared" si="2"/>
        <v>กลุ่ม 3-15300</v>
      </c>
      <c r="F154" s="109">
        <v>11</v>
      </c>
    </row>
    <row r="155" spans="1:6" s="107" customFormat="1">
      <c r="A155" s="107" t="s">
        <v>55</v>
      </c>
      <c r="B155" s="108">
        <v>15800</v>
      </c>
      <c r="C155" s="109">
        <v>11.5</v>
      </c>
      <c r="E155" s="31" t="str">
        <f t="shared" si="2"/>
        <v>กลุ่ม 3-15800</v>
      </c>
      <c r="F155" s="109">
        <v>11.5</v>
      </c>
    </row>
    <row r="156" spans="1:6" s="107" customFormat="1">
      <c r="A156" s="107" t="s">
        <v>55</v>
      </c>
      <c r="B156" s="108">
        <v>16190</v>
      </c>
      <c r="C156" s="109">
        <v>12</v>
      </c>
      <c r="E156" s="31" t="str">
        <f t="shared" si="2"/>
        <v>กลุ่ม 3-16190</v>
      </c>
      <c r="F156" s="109">
        <v>12</v>
      </c>
    </row>
    <row r="157" spans="1:6" s="107" customFormat="1">
      <c r="A157" s="107" t="s">
        <v>55</v>
      </c>
      <c r="B157" s="108">
        <v>16400</v>
      </c>
      <c r="C157" s="109">
        <v>12.5</v>
      </c>
      <c r="E157" s="31" t="str">
        <f t="shared" si="2"/>
        <v>กลุ่ม 3-16400</v>
      </c>
      <c r="F157" s="109">
        <v>12.5</v>
      </c>
    </row>
    <row r="158" spans="1:6" s="107" customFormat="1">
      <c r="A158" s="107" t="s">
        <v>55</v>
      </c>
      <c r="B158" s="108">
        <v>16920</v>
      </c>
      <c r="C158" s="109">
        <v>13</v>
      </c>
      <c r="E158" s="31" t="str">
        <f t="shared" si="2"/>
        <v>กลุ่ม 3-16920</v>
      </c>
      <c r="F158" s="109">
        <v>13</v>
      </c>
    </row>
    <row r="159" spans="1:6" s="107" customFormat="1">
      <c r="A159" s="107" t="s">
        <v>55</v>
      </c>
      <c r="B159" s="108">
        <v>17500</v>
      </c>
      <c r="C159" s="109">
        <v>13.5</v>
      </c>
      <c r="E159" s="31" t="str">
        <f t="shared" si="2"/>
        <v>กลุ่ม 3-17500</v>
      </c>
      <c r="F159" s="109">
        <v>13.5</v>
      </c>
    </row>
    <row r="160" spans="1:6" s="107" customFormat="1">
      <c r="A160" s="107" t="s">
        <v>55</v>
      </c>
      <c r="B160" s="108">
        <v>17690</v>
      </c>
      <c r="C160" s="109">
        <v>14</v>
      </c>
      <c r="E160" s="31" t="str">
        <f t="shared" si="2"/>
        <v>กลุ่ม 3-17690</v>
      </c>
      <c r="F160" s="109">
        <v>14</v>
      </c>
    </row>
    <row r="161" spans="1:6" s="107" customFormat="1">
      <c r="A161" s="107" t="s">
        <v>55</v>
      </c>
      <c r="B161" s="108">
        <v>18060</v>
      </c>
      <c r="C161" s="109">
        <v>14.5</v>
      </c>
      <c r="E161" s="31" t="str">
        <f t="shared" si="2"/>
        <v>กลุ่ม 3-18060</v>
      </c>
      <c r="F161" s="109">
        <v>14.5</v>
      </c>
    </row>
    <row r="162" spans="1:6" s="107" customFormat="1">
      <c r="A162" s="107" t="s">
        <v>55</v>
      </c>
      <c r="B162" s="108">
        <v>18440</v>
      </c>
      <c r="C162" s="109">
        <v>15</v>
      </c>
      <c r="E162" s="31" t="str">
        <f t="shared" si="2"/>
        <v>กลุ่ม 3-18440</v>
      </c>
      <c r="F162" s="109">
        <v>15</v>
      </c>
    </row>
    <row r="163" spans="1:6" s="107" customFormat="1">
      <c r="A163" s="107" t="s">
        <v>55</v>
      </c>
      <c r="B163" s="108">
        <v>19000</v>
      </c>
      <c r="C163" s="109">
        <v>15.5</v>
      </c>
      <c r="E163" s="31" t="str">
        <f t="shared" si="2"/>
        <v>กลุ่ม 3-19000</v>
      </c>
      <c r="F163" s="109">
        <v>15.5</v>
      </c>
    </row>
    <row r="164" spans="1:6" s="107" customFormat="1">
      <c r="A164" s="107" t="s">
        <v>55</v>
      </c>
      <c r="B164" s="108">
        <v>19200</v>
      </c>
      <c r="C164" s="109">
        <v>16</v>
      </c>
      <c r="E164" s="31" t="str">
        <f t="shared" si="2"/>
        <v>กลุ่ม 3-19200</v>
      </c>
      <c r="F164" s="109">
        <v>16</v>
      </c>
    </row>
    <row r="165" spans="1:6" s="107" customFormat="1">
      <c r="A165" s="107" t="s">
        <v>55</v>
      </c>
      <c r="B165" s="108">
        <v>19580</v>
      </c>
      <c r="C165" s="109">
        <v>16.5</v>
      </c>
      <c r="E165" s="31" t="str">
        <f t="shared" si="2"/>
        <v>กลุ่ม 3-19580</v>
      </c>
      <c r="F165" s="109">
        <v>16.5</v>
      </c>
    </row>
    <row r="166" spans="1:6" s="107" customFormat="1">
      <c r="A166" s="107" t="s">
        <v>55</v>
      </c>
      <c r="B166" s="108">
        <v>20000</v>
      </c>
      <c r="C166" s="109">
        <v>17</v>
      </c>
      <c r="E166" s="31" t="str">
        <f t="shared" si="2"/>
        <v>กลุ่ม 3-20000</v>
      </c>
      <c r="F166" s="109">
        <v>17</v>
      </c>
    </row>
    <row r="167" spans="1:6" s="107" customFormat="1">
      <c r="A167" s="107" t="s">
        <v>55</v>
      </c>
      <c r="B167" s="94">
        <v>20360</v>
      </c>
      <c r="C167" s="109">
        <v>17.5</v>
      </c>
      <c r="E167" s="31" t="str">
        <f t="shared" si="2"/>
        <v>กลุ่ม 3-20360</v>
      </c>
      <c r="F167" s="109">
        <v>17.5</v>
      </c>
    </row>
    <row r="168" spans="1:6" s="107" customFormat="1">
      <c r="A168" s="107" t="s">
        <v>55</v>
      </c>
      <c r="B168" s="108">
        <v>20780</v>
      </c>
      <c r="C168" s="109">
        <v>18</v>
      </c>
      <c r="E168" s="31" t="str">
        <f t="shared" si="2"/>
        <v>กลุ่ม 3-20780</v>
      </c>
      <c r="F168" s="109">
        <v>18</v>
      </c>
    </row>
    <row r="169" spans="1:6" s="107" customFormat="1">
      <c r="A169" s="107" t="s">
        <v>55</v>
      </c>
      <c r="B169" s="108">
        <v>21000</v>
      </c>
      <c r="C169" s="109">
        <v>18.5</v>
      </c>
      <c r="E169" s="31" t="str">
        <f t="shared" si="2"/>
        <v>กลุ่ม 3-21000</v>
      </c>
      <c r="F169" s="109">
        <v>18.5</v>
      </c>
    </row>
    <row r="170" spans="1:6" s="107" customFormat="1">
      <c r="A170" s="107" t="s">
        <v>55</v>
      </c>
      <c r="B170" s="108">
        <v>21620</v>
      </c>
      <c r="C170" s="109">
        <v>19</v>
      </c>
      <c r="E170" s="31" t="str">
        <f t="shared" si="2"/>
        <v>กลุ่ม 3-21620</v>
      </c>
      <c r="F170" s="109">
        <v>19</v>
      </c>
    </row>
    <row r="171" spans="1:6" s="107" customFormat="1">
      <c r="A171" s="107" t="s">
        <v>55</v>
      </c>
      <c r="B171" s="108">
        <v>22040</v>
      </c>
      <c r="C171" s="109">
        <v>19.5</v>
      </c>
      <c r="E171" s="31" t="str">
        <f t="shared" si="2"/>
        <v>กลุ่ม 3-22040</v>
      </c>
      <c r="F171" s="109">
        <v>19.5</v>
      </c>
    </row>
    <row r="172" spans="1:6" s="107" customFormat="1">
      <c r="A172" s="107" t="s">
        <v>55</v>
      </c>
      <c r="B172" s="108">
        <v>22490</v>
      </c>
      <c r="C172" s="109">
        <v>20</v>
      </c>
      <c r="E172" s="31" t="str">
        <f t="shared" si="2"/>
        <v>กลุ่ม 3-22490</v>
      </c>
      <c r="F172" s="109">
        <v>20</v>
      </c>
    </row>
    <row r="173" spans="1:6" s="107" customFormat="1">
      <c r="A173" s="107" t="s">
        <v>55</v>
      </c>
      <c r="B173" s="108">
        <v>22920</v>
      </c>
      <c r="C173" s="109">
        <v>20.5</v>
      </c>
      <c r="E173" s="31" t="str">
        <f t="shared" si="2"/>
        <v>กลุ่ม 3-22920</v>
      </c>
      <c r="F173" s="109">
        <v>20.5</v>
      </c>
    </row>
    <row r="174" spans="1:6" s="107" customFormat="1">
      <c r="A174" s="107" t="s">
        <v>55</v>
      </c>
      <c r="B174" s="108">
        <v>23370</v>
      </c>
      <c r="C174" s="109">
        <v>21</v>
      </c>
      <c r="E174" s="31" t="str">
        <f t="shared" si="2"/>
        <v>กลุ่ม 3-23370</v>
      </c>
      <c r="F174" s="109">
        <v>21</v>
      </c>
    </row>
    <row r="175" spans="1:6" s="107" customFormat="1">
      <c r="A175" s="107" t="s">
        <v>55</v>
      </c>
      <c r="B175" s="108">
        <v>23820</v>
      </c>
      <c r="C175" s="109">
        <v>21.5</v>
      </c>
      <c r="E175" s="31" t="str">
        <f t="shared" si="2"/>
        <v>กลุ่ม 3-23820</v>
      </c>
      <c r="F175" s="109">
        <v>21.5</v>
      </c>
    </row>
    <row r="176" spans="1:6" s="107" customFormat="1">
      <c r="A176" s="107" t="s">
        <v>55</v>
      </c>
      <c r="B176" s="108">
        <v>24270</v>
      </c>
      <c r="C176" s="109">
        <v>22</v>
      </c>
      <c r="E176" s="31" t="str">
        <f t="shared" si="2"/>
        <v>กลุ่ม 3-24270</v>
      </c>
      <c r="F176" s="109">
        <v>22</v>
      </c>
    </row>
    <row r="177" spans="1:6" s="107" customFormat="1">
      <c r="A177" s="107" t="s">
        <v>55</v>
      </c>
      <c r="B177" s="108">
        <v>24730</v>
      </c>
      <c r="C177" s="109">
        <v>22.5</v>
      </c>
      <c r="E177" s="31" t="str">
        <f t="shared" si="2"/>
        <v>กลุ่ม 3-24730</v>
      </c>
      <c r="F177" s="109">
        <v>22.5</v>
      </c>
    </row>
    <row r="178" spans="1:6" s="107" customFormat="1">
      <c r="A178" s="107" t="s">
        <v>55</v>
      </c>
      <c r="B178" s="108">
        <v>25190</v>
      </c>
      <c r="C178" s="109">
        <v>23</v>
      </c>
      <c r="E178" s="31" t="str">
        <f t="shared" si="2"/>
        <v>กลุ่ม 3-25190</v>
      </c>
      <c r="F178" s="109">
        <v>23</v>
      </c>
    </row>
    <row r="179" spans="1:6" s="107" customFormat="1">
      <c r="A179" s="107" t="s">
        <v>55</v>
      </c>
      <c r="B179" s="108">
        <v>25970</v>
      </c>
      <c r="C179" s="109">
        <v>23.5</v>
      </c>
      <c r="E179" s="31" t="str">
        <f t="shared" si="2"/>
        <v>กลุ่ม 3-25970</v>
      </c>
      <c r="F179" s="109">
        <v>23.5</v>
      </c>
    </row>
    <row r="180" spans="1:6" s="107" customFormat="1">
      <c r="A180" s="107" t="s">
        <v>55</v>
      </c>
      <c r="B180" s="108">
        <v>26460</v>
      </c>
      <c r="C180" s="109">
        <v>24</v>
      </c>
      <c r="E180" s="31" t="str">
        <f t="shared" si="2"/>
        <v>กลุ่ม 3-26460</v>
      </c>
      <c r="F180" s="109">
        <v>24</v>
      </c>
    </row>
    <row r="181" spans="1:6" s="107" customFormat="1">
      <c r="A181" s="107" t="s">
        <v>55</v>
      </c>
      <c r="B181" s="108">
        <v>26980</v>
      </c>
      <c r="C181" s="109">
        <v>24.5</v>
      </c>
      <c r="E181" s="31" t="str">
        <f t="shared" si="2"/>
        <v>กลุ่ม 3-26980</v>
      </c>
      <c r="F181" s="109">
        <v>24.5</v>
      </c>
    </row>
    <row r="182" spans="1:6" s="107" customFormat="1">
      <c r="A182" s="107" t="s">
        <v>55</v>
      </c>
      <c r="B182" s="108">
        <v>27480</v>
      </c>
      <c r="C182" s="109">
        <v>25</v>
      </c>
      <c r="E182" s="31" t="str">
        <f t="shared" si="2"/>
        <v>กลุ่ม 3-27480</v>
      </c>
      <c r="F182" s="109">
        <v>25</v>
      </c>
    </row>
    <row r="183" spans="1:6" s="107" customFormat="1">
      <c r="A183" s="107" t="s">
        <v>55</v>
      </c>
      <c r="B183" s="108">
        <v>28030</v>
      </c>
      <c r="C183" s="109">
        <v>25.5</v>
      </c>
      <c r="E183" s="31" t="str">
        <f t="shared" si="2"/>
        <v>กลุ่ม 3-28030</v>
      </c>
      <c r="F183" s="109">
        <v>25.5</v>
      </c>
    </row>
    <row r="184" spans="1:6" s="107" customFormat="1">
      <c r="A184" s="107" t="s">
        <v>55</v>
      </c>
      <c r="B184" s="108">
        <v>28560</v>
      </c>
      <c r="C184" s="109">
        <v>26</v>
      </c>
      <c r="E184" s="31" t="str">
        <f t="shared" si="2"/>
        <v>กลุ่ม 3-28560</v>
      </c>
      <c r="F184" s="109">
        <v>26</v>
      </c>
    </row>
    <row r="185" spans="1:6" s="107" customFormat="1">
      <c r="A185" s="107" t="s">
        <v>55</v>
      </c>
      <c r="B185" s="108">
        <v>29110</v>
      </c>
      <c r="C185" s="109">
        <v>26.5</v>
      </c>
      <c r="E185" s="31" t="str">
        <f t="shared" si="2"/>
        <v>กลุ่ม 3-29110</v>
      </c>
      <c r="F185" s="109">
        <v>26.5</v>
      </c>
    </row>
    <row r="186" spans="1:6" s="107" customFormat="1">
      <c r="A186" s="107" t="s">
        <v>55</v>
      </c>
      <c r="B186" s="108">
        <v>29680</v>
      </c>
      <c r="C186" s="109">
        <v>27</v>
      </c>
      <c r="E186" s="31" t="str">
        <f t="shared" si="2"/>
        <v>กลุ่ม 3-29680</v>
      </c>
      <c r="F186" s="109">
        <v>27</v>
      </c>
    </row>
    <row r="187" spans="1:6" s="107" customFormat="1">
      <c r="A187" s="107" t="s">
        <v>55</v>
      </c>
      <c r="B187" s="108">
        <v>30220</v>
      </c>
      <c r="C187" s="109">
        <v>27.5</v>
      </c>
      <c r="E187" s="31" t="str">
        <f t="shared" si="2"/>
        <v>กลุ่ม 3-30220</v>
      </c>
      <c r="F187" s="109">
        <v>27.5</v>
      </c>
    </row>
    <row r="188" spans="1:6" s="107" customFormat="1">
      <c r="A188" s="107" t="s">
        <v>55</v>
      </c>
      <c r="B188" s="108">
        <v>30790</v>
      </c>
      <c r="C188" s="109">
        <v>28</v>
      </c>
      <c r="E188" s="31" t="str">
        <f t="shared" si="2"/>
        <v>กลุ่ม 3-30790</v>
      </c>
      <c r="F188" s="109">
        <v>28</v>
      </c>
    </row>
    <row r="189" spans="1:6" s="107" customFormat="1">
      <c r="A189" s="107" t="s">
        <v>55</v>
      </c>
      <c r="B189" s="108">
        <v>31340</v>
      </c>
      <c r="C189" s="109">
        <v>28.5</v>
      </c>
      <c r="E189" s="31" t="str">
        <f t="shared" si="2"/>
        <v>กลุ่ม 3-31340</v>
      </c>
      <c r="F189" s="109">
        <v>28.5</v>
      </c>
    </row>
    <row r="190" spans="1:6" s="107" customFormat="1">
      <c r="A190" s="107" t="s">
        <v>55</v>
      </c>
      <c r="B190" s="108">
        <v>31880</v>
      </c>
      <c r="C190" s="109">
        <v>29</v>
      </c>
      <c r="E190" s="31" t="str">
        <f t="shared" si="2"/>
        <v>กลุ่ม 3-31880</v>
      </c>
      <c r="F190" s="109">
        <v>29</v>
      </c>
    </row>
    <row r="191" spans="1:6" s="107" customFormat="1">
      <c r="A191" s="107" t="s">
        <v>55</v>
      </c>
      <c r="B191" s="108">
        <v>32450</v>
      </c>
      <c r="C191" s="109">
        <v>29.5</v>
      </c>
      <c r="E191" s="31" t="str">
        <f t="shared" si="2"/>
        <v>กลุ่ม 3-32450</v>
      </c>
      <c r="F191" s="109">
        <v>29.5</v>
      </c>
    </row>
    <row r="192" spans="1:6" s="107" customFormat="1">
      <c r="A192" s="107" t="s">
        <v>55</v>
      </c>
      <c r="B192" s="108">
        <v>33000</v>
      </c>
      <c r="C192" s="109">
        <v>30</v>
      </c>
      <c r="E192" s="31" t="str">
        <f t="shared" si="2"/>
        <v>กลุ่ม 3-33000</v>
      </c>
      <c r="F192" s="109">
        <v>30</v>
      </c>
    </row>
    <row r="193" spans="1:6" s="107" customFormat="1">
      <c r="A193" s="107" t="s">
        <v>55</v>
      </c>
      <c r="B193" s="108">
        <v>33560</v>
      </c>
      <c r="C193" s="109">
        <v>30.5</v>
      </c>
      <c r="E193" s="31" t="str">
        <f t="shared" si="2"/>
        <v>กลุ่ม 3-33560</v>
      </c>
      <c r="F193" s="109">
        <v>30.5</v>
      </c>
    </row>
    <row r="194" spans="1:6" s="107" customFormat="1">
      <c r="A194" s="107" t="s">
        <v>55</v>
      </c>
      <c r="B194" s="108">
        <v>34110</v>
      </c>
      <c r="C194" s="109">
        <v>31</v>
      </c>
      <c r="E194" s="31" t="str">
        <f t="shared" si="2"/>
        <v>กลุ่ม 3-34110</v>
      </c>
      <c r="F194" s="109">
        <v>31</v>
      </c>
    </row>
    <row r="195" spans="1:6" s="107" customFormat="1">
      <c r="A195" s="107" t="s">
        <v>55</v>
      </c>
      <c r="B195" s="108">
        <v>34680</v>
      </c>
      <c r="C195" s="109">
        <v>31.5</v>
      </c>
      <c r="E195" s="31" t="str">
        <f t="shared" ref="E195:E206" si="3">A195&amp;"-"&amp;B195</f>
        <v>กลุ่ม 3-34680</v>
      </c>
      <c r="F195" s="109">
        <v>31.5</v>
      </c>
    </row>
    <row r="196" spans="1:6" s="107" customFormat="1">
      <c r="A196" s="107" t="s">
        <v>55</v>
      </c>
      <c r="B196" s="108">
        <v>35220</v>
      </c>
      <c r="C196" s="109">
        <v>32</v>
      </c>
      <c r="E196" s="31" t="str">
        <f t="shared" si="3"/>
        <v>กลุ่ม 3-35220</v>
      </c>
      <c r="F196" s="109">
        <v>32</v>
      </c>
    </row>
    <row r="197" spans="1:6" s="107" customFormat="1">
      <c r="A197" s="107" t="s">
        <v>55</v>
      </c>
      <c r="B197" s="108">
        <v>35760</v>
      </c>
      <c r="C197" s="109">
        <v>32.5</v>
      </c>
      <c r="E197" s="31" t="str">
        <f t="shared" si="3"/>
        <v>กลุ่ม 3-35760</v>
      </c>
      <c r="F197" s="109">
        <v>32.5</v>
      </c>
    </row>
    <row r="198" spans="1:6" s="107" customFormat="1">
      <c r="A198" s="107" t="s">
        <v>55</v>
      </c>
      <c r="B198" s="108">
        <v>36450</v>
      </c>
      <c r="C198" s="109">
        <v>33</v>
      </c>
      <c r="E198" s="31" t="str">
        <f t="shared" si="3"/>
        <v>กลุ่ม 3-36450</v>
      </c>
      <c r="F198" s="109">
        <v>33</v>
      </c>
    </row>
    <row r="199" spans="1:6" s="107" customFormat="1">
      <c r="A199" s="107" t="s">
        <v>55</v>
      </c>
      <c r="B199" s="108">
        <v>37130</v>
      </c>
      <c r="C199" s="109">
        <v>33.5</v>
      </c>
      <c r="E199" s="31" t="str">
        <f t="shared" si="3"/>
        <v>กลุ่ม 3-37130</v>
      </c>
      <c r="F199" s="109">
        <v>33.5</v>
      </c>
    </row>
    <row r="200" spans="1:6" s="107" customFormat="1">
      <c r="A200" s="107" t="s">
        <v>55</v>
      </c>
      <c r="B200" s="108">
        <v>37830</v>
      </c>
      <c r="C200" s="109">
        <v>34</v>
      </c>
      <c r="E200" s="31" t="str">
        <f t="shared" si="3"/>
        <v>กลุ่ม 3-37830</v>
      </c>
      <c r="F200" s="109">
        <v>34</v>
      </c>
    </row>
    <row r="201" spans="1:6" s="107" customFormat="1">
      <c r="A201" s="107" t="s">
        <v>55</v>
      </c>
      <c r="B201" s="110">
        <v>38440</v>
      </c>
      <c r="C201" s="109">
        <v>34.5</v>
      </c>
      <c r="E201" s="31" t="str">
        <f t="shared" si="3"/>
        <v>กลุ่ม 3-38440</v>
      </c>
      <c r="F201" s="109">
        <v>34.5</v>
      </c>
    </row>
    <row r="202" spans="1:6" s="107" customFormat="1">
      <c r="A202" s="107" t="s">
        <v>55</v>
      </c>
      <c r="B202" s="110">
        <v>39050</v>
      </c>
      <c r="C202" s="109">
        <v>35</v>
      </c>
      <c r="E202" s="31" t="str">
        <f t="shared" si="3"/>
        <v>กลุ่ม 3-39050</v>
      </c>
      <c r="F202" s="109">
        <v>35</v>
      </c>
    </row>
    <row r="203" spans="1:6" s="107" customFormat="1">
      <c r="A203" s="107" t="s">
        <v>55</v>
      </c>
      <c r="B203" s="110">
        <v>39680</v>
      </c>
      <c r="C203" s="109">
        <v>35.5</v>
      </c>
      <c r="E203" s="31" t="str">
        <f t="shared" si="3"/>
        <v>กลุ่ม 3-39680</v>
      </c>
      <c r="F203" s="109">
        <v>35.5</v>
      </c>
    </row>
    <row r="204" spans="1:6" s="107" customFormat="1">
      <c r="A204" s="107" t="s">
        <v>55</v>
      </c>
      <c r="B204" s="110">
        <v>40310</v>
      </c>
      <c r="C204" s="109">
        <v>36</v>
      </c>
      <c r="E204" s="31" t="str">
        <f t="shared" si="3"/>
        <v>กลุ่ม 3-40310</v>
      </c>
      <c r="F204" s="109">
        <v>36</v>
      </c>
    </row>
    <row r="205" spans="1:6" s="107" customFormat="1">
      <c r="A205" s="107" t="s">
        <v>55</v>
      </c>
      <c r="B205" s="110">
        <v>40960</v>
      </c>
      <c r="C205" s="109">
        <v>36.5</v>
      </c>
      <c r="E205" s="31" t="str">
        <f t="shared" si="3"/>
        <v>กลุ่ม 3-40960</v>
      </c>
      <c r="F205" s="109">
        <v>36.5</v>
      </c>
    </row>
    <row r="206" spans="1:6" s="107" customFormat="1">
      <c r="A206" s="107" t="s">
        <v>55</v>
      </c>
      <c r="B206" s="110">
        <v>41610</v>
      </c>
      <c r="C206" s="109">
        <v>37</v>
      </c>
      <c r="E206" s="31" t="str">
        <f t="shared" si="3"/>
        <v>กลุ่ม 3-41610</v>
      </c>
      <c r="F206" s="109">
        <v>37</v>
      </c>
    </row>
  </sheetData>
  <mergeCells count="1">
    <mergeCell ref="E1:F1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4"/>
  <sheetViews>
    <sheetView tabSelected="1" workbookViewId="0">
      <pane ySplit="6" topLeftCell="A7" activePane="bottomLeft" state="frozen"/>
      <selection pane="bottomLeft" activeCell="K7" sqref="K7"/>
    </sheetView>
  </sheetViews>
  <sheetFormatPr defaultRowHeight="19.5"/>
  <cols>
    <col min="1" max="1" width="4" style="2" customWidth="1"/>
    <col min="2" max="2" width="6.140625" style="2" customWidth="1"/>
    <col min="3" max="3" width="7.140625" style="2" customWidth="1"/>
    <col min="4" max="4" width="6" style="7" customWidth="1"/>
    <col min="5" max="5" width="19.7109375" style="7" customWidth="1"/>
    <col min="6" max="6" width="4.5703125" style="7" customWidth="1"/>
    <col min="7" max="8" width="4.5703125" style="2" customWidth="1"/>
    <col min="9" max="9" width="13.140625" style="49" customWidth="1"/>
    <col min="10" max="10" width="5.140625" style="2" customWidth="1"/>
    <col min="11" max="11" width="7" style="147" customWidth="1"/>
    <col min="12" max="12" width="7.7109375" style="2" customWidth="1"/>
    <col min="13" max="13" width="9.140625" style="32"/>
    <col min="14" max="14" width="4.140625" style="32" customWidth="1"/>
    <col min="15" max="15" width="6.85546875" style="32" customWidth="1"/>
    <col min="16" max="16" width="6.7109375" style="37" customWidth="1"/>
    <col min="17" max="17" width="9.140625" style="123" customWidth="1"/>
    <col min="18" max="18" width="6.28515625" style="37" customWidth="1"/>
    <col min="19" max="19" width="6.42578125" style="37" customWidth="1"/>
    <col min="20" max="20" width="9.28515625" style="37" customWidth="1"/>
    <col min="21" max="21" width="9.28515625" style="123" customWidth="1"/>
    <col min="22" max="22" width="6.28515625" style="37" customWidth="1"/>
    <col min="23" max="23" width="5.140625" style="37" customWidth="1"/>
    <col min="24" max="24" width="9.28515625" style="7" customWidth="1"/>
    <col min="25" max="25" width="5.140625" style="7" customWidth="1"/>
    <col min="26" max="26" width="6.5703125" style="7" customWidth="1"/>
    <col min="27" max="27" width="3" style="7" customWidth="1"/>
    <col min="28" max="28" width="5.28515625" style="7" customWidth="1"/>
    <col min="29" max="29" width="7.28515625" style="7" customWidth="1"/>
    <col min="30" max="30" width="6.7109375" style="7" customWidth="1"/>
    <col min="31" max="31" width="7.5703125" style="7" customWidth="1"/>
    <col min="32" max="32" width="14.7109375" style="52" customWidth="1"/>
    <col min="33" max="33" width="9.140625" style="52" customWidth="1"/>
    <col min="34" max="35" width="10.42578125" style="52" customWidth="1"/>
    <col min="36" max="36" width="7.7109375" style="52" customWidth="1"/>
    <col min="37" max="37" width="7.85546875" style="52" customWidth="1"/>
    <col min="38" max="38" width="7.5703125" style="52" customWidth="1"/>
    <col min="39" max="39" width="12" style="52" customWidth="1"/>
    <col min="40" max="40" width="11.7109375" style="52" customWidth="1"/>
    <col min="41" max="41" width="9.140625" style="52"/>
    <col min="42" max="42" width="11.42578125" style="52" customWidth="1"/>
    <col min="43" max="43" width="9.140625" style="52"/>
    <col min="44" max="44" width="9.5703125" style="52" customWidth="1"/>
    <col min="45" max="45" width="9.7109375" style="52" customWidth="1"/>
    <col min="46" max="46" width="10.140625" style="52" customWidth="1"/>
    <col min="47" max="47" width="18.85546875" style="7" customWidth="1"/>
    <col min="48" max="16384" width="9.140625" style="7"/>
  </cols>
  <sheetData>
    <row r="1" spans="1:47" ht="26.25">
      <c r="A1" s="201" t="s">
        <v>63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47" s="1" customFormat="1" ht="24">
      <c r="A2" s="202" t="s">
        <v>64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</row>
    <row r="3" spans="1:47" s="1" customFormat="1" ht="24">
      <c r="A3" s="203" t="s">
        <v>92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</row>
    <row r="4" spans="1:47" ht="23.25" customHeight="1">
      <c r="A4" s="8" t="s">
        <v>20</v>
      </c>
      <c r="B4" s="63"/>
      <c r="C4" s="65"/>
      <c r="D4" s="12"/>
      <c r="E4" s="9"/>
      <c r="F4" s="9"/>
      <c r="G4" s="8"/>
      <c r="H4" s="8" t="s">
        <v>8</v>
      </c>
      <c r="I4" s="44"/>
      <c r="J4" s="8"/>
      <c r="K4" s="143"/>
      <c r="L4" s="8"/>
      <c r="M4" s="56"/>
      <c r="N4" s="59"/>
      <c r="O4" s="12"/>
      <c r="P4" s="9"/>
      <c r="Q4" s="210" t="s">
        <v>14</v>
      </c>
      <c r="R4" s="211"/>
      <c r="S4" s="211"/>
      <c r="T4" s="212"/>
      <c r="U4" s="210" t="s">
        <v>2</v>
      </c>
      <c r="V4" s="211"/>
      <c r="W4" s="211"/>
      <c r="X4" s="211"/>
      <c r="Y4" s="211"/>
      <c r="Z4" s="211"/>
      <c r="AA4" s="211"/>
      <c r="AB4" s="212"/>
      <c r="AC4" s="10"/>
      <c r="AD4" s="11" t="s">
        <v>8</v>
      </c>
      <c r="AE4" s="12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4"/>
    </row>
    <row r="5" spans="1:47" ht="23.25" customHeight="1">
      <c r="A5" s="5" t="s">
        <v>21</v>
      </c>
      <c r="B5" s="60" t="s">
        <v>56</v>
      </c>
      <c r="C5" s="61" t="s">
        <v>57</v>
      </c>
      <c r="D5" s="62" t="s">
        <v>58</v>
      </c>
      <c r="E5" s="5" t="s">
        <v>4</v>
      </c>
      <c r="F5" s="13" t="s">
        <v>8</v>
      </c>
      <c r="G5" s="14" t="s">
        <v>8</v>
      </c>
      <c r="H5" s="14" t="s">
        <v>67</v>
      </c>
      <c r="I5" s="45" t="s">
        <v>6</v>
      </c>
      <c r="J5" s="5" t="s">
        <v>28</v>
      </c>
      <c r="K5" s="45" t="s">
        <v>29</v>
      </c>
      <c r="L5" s="5" t="s">
        <v>30</v>
      </c>
      <c r="M5" s="5" t="s">
        <v>15</v>
      </c>
      <c r="N5" s="206" t="s">
        <v>54</v>
      </c>
      <c r="O5" s="207"/>
      <c r="P5" s="5" t="s">
        <v>6</v>
      </c>
      <c r="Q5" s="124"/>
      <c r="R5" s="45" t="s">
        <v>52</v>
      </c>
      <c r="S5" s="208" t="s">
        <v>0</v>
      </c>
      <c r="T5" s="16" t="s">
        <v>15</v>
      </c>
      <c r="U5" s="126"/>
      <c r="V5" s="45" t="s">
        <v>52</v>
      </c>
      <c r="W5" s="208" t="s">
        <v>0</v>
      </c>
      <c r="X5" s="16" t="s">
        <v>15</v>
      </c>
      <c r="Y5" s="17" t="s">
        <v>1</v>
      </c>
      <c r="Z5" s="5" t="s">
        <v>89</v>
      </c>
      <c r="AA5" s="204" t="s">
        <v>16</v>
      </c>
      <c r="AB5" s="205"/>
      <c r="AC5" s="16" t="s">
        <v>17</v>
      </c>
      <c r="AD5" s="18" t="s">
        <v>26</v>
      </c>
      <c r="AE5" s="19" t="s">
        <v>3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</row>
    <row r="6" spans="1:47" ht="23.25" customHeight="1">
      <c r="A6" s="6" t="s">
        <v>13</v>
      </c>
      <c r="B6" s="64"/>
      <c r="C6" s="66"/>
      <c r="D6" s="27"/>
      <c r="E6" s="20"/>
      <c r="F6" s="21" t="s">
        <v>23</v>
      </c>
      <c r="G6" s="22" t="s">
        <v>24</v>
      </c>
      <c r="H6" s="22" t="s">
        <v>68</v>
      </c>
      <c r="I6" s="46"/>
      <c r="J6" s="6"/>
      <c r="K6" s="144"/>
      <c r="L6" s="6" t="s">
        <v>15</v>
      </c>
      <c r="M6" s="57" t="s">
        <v>25</v>
      </c>
      <c r="N6" s="23" t="s">
        <v>52</v>
      </c>
      <c r="O6" s="58" t="s">
        <v>53</v>
      </c>
      <c r="P6" s="6" t="s">
        <v>31</v>
      </c>
      <c r="Q6" s="125"/>
      <c r="R6" s="115" t="s">
        <v>15</v>
      </c>
      <c r="S6" s="209"/>
      <c r="T6" s="116" t="s">
        <v>93</v>
      </c>
      <c r="U6" s="127"/>
      <c r="V6" s="45" t="s">
        <v>15</v>
      </c>
      <c r="W6" s="208"/>
      <c r="X6" s="114" t="s">
        <v>94</v>
      </c>
      <c r="Y6" s="29" t="s">
        <v>0</v>
      </c>
      <c r="Z6" s="5" t="s">
        <v>15</v>
      </c>
      <c r="AA6" s="24" t="s">
        <v>18</v>
      </c>
      <c r="AB6" s="25" t="s">
        <v>8</v>
      </c>
      <c r="AC6" s="26"/>
      <c r="AD6" s="50" t="s">
        <v>27</v>
      </c>
      <c r="AE6" s="27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</row>
    <row r="7" spans="1:47" ht="25.5" customHeight="1">
      <c r="A7" s="128"/>
      <c r="B7" s="128"/>
      <c r="C7" s="129"/>
      <c r="D7" s="130"/>
      <c r="E7" s="131"/>
      <c r="F7" s="18"/>
      <c r="G7" s="13"/>
      <c r="H7" s="13"/>
      <c r="I7" s="132"/>
      <c r="J7" s="5"/>
      <c r="K7" s="145"/>
      <c r="L7" s="5"/>
      <c r="M7" s="15"/>
      <c r="N7" s="28"/>
      <c r="O7" s="2"/>
      <c r="P7" s="5"/>
      <c r="Q7" s="140" t="s">
        <v>73</v>
      </c>
      <c r="R7" s="45"/>
      <c r="S7" s="142" t="s">
        <v>72</v>
      </c>
      <c r="T7" s="134"/>
      <c r="U7" s="134"/>
      <c r="V7" s="112"/>
      <c r="W7" s="186" t="s">
        <v>71</v>
      </c>
      <c r="X7" s="135"/>
      <c r="Y7" s="136"/>
      <c r="Z7" s="137"/>
      <c r="AA7" s="138"/>
      <c r="AB7" s="139"/>
      <c r="AC7" s="16"/>
      <c r="AD7" s="133"/>
      <c r="AE7" s="130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</row>
    <row r="8" spans="1:47" s="4" customFormat="1" ht="30" customHeight="1">
      <c r="A8" s="72">
        <v>1</v>
      </c>
      <c r="B8" s="174" t="s">
        <v>59</v>
      </c>
      <c r="C8" s="175" t="s">
        <v>65</v>
      </c>
      <c r="D8" s="176" t="s">
        <v>66</v>
      </c>
      <c r="E8" s="187" t="s">
        <v>81</v>
      </c>
      <c r="F8" s="71"/>
      <c r="G8" s="72"/>
      <c r="H8" s="72"/>
      <c r="I8" s="73" t="s">
        <v>36</v>
      </c>
      <c r="J8" s="72" t="s">
        <v>35</v>
      </c>
      <c r="K8" s="73" t="s">
        <v>33</v>
      </c>
      <c r="L8" s="74" t="s">
        <v>37</v>
      </c>
      <c r="M8" s="75" t="s">
        <v>46</v>
      </c>
      <c r="N8" s="72">
        <v>3</v>
      </c>
      <c r="O8" s="76">
        <v>34110</v>
      </c>
      <c r="P8" s="188">
        <v>7978</v>
      </c>
      <c r="Q8" s="166" t="str">
        <f>R8&amp;"-"&amp;T8</f>
        <v>กลุ่ม 2-25670</v>
      </c>
      <c r="R8" s="72" t="s">
        <v>48</v>
      </c>
      <c r="S8" s="113">
        <f>VLOOKUP(Q8,ขั้นวิ่ง!$E$2:$F$206,2,FALSE)</f>
        <v>30</v>
      </c>
      <c r="T8" s="76">
        <v>25670</v>
      </c>
      <c r="U8" s="167" t="str">
        <f>V8&amp;"-"&amp;X8</f>
        <v>กลุ่ม 3-26980</v>
      </c>
      <c r="V8" s="180" t="s">
        <v>55</v>
      </c>
      <c r="W8" s="113">
        <f>VLOOKUP(U8,ขั้นวิ่ง!$E$2:$F$206,2,FALSE)</f>
        <v>24.5</v>
      </c>
      <c r="X8" s="76">
        <v>26980</v>
      </c>
      <c r="Y8" s="78">
        <v>1</v>
      </c>
      <c r="Z8" s="76">
        <f>X8-T8</f>
        <v>1310</v>
      </c>
      <c r="AA8" s="72"/>
      <c r="AB8" s="79"/>
      <c r="AC8" s="76"/>
      <c r="AD8" s="80"/>
      <c r="AE8" s="85"/>
      <c r="AF8" s="179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</row>
    <row r="9" spans="1:47" s="4" customFormat="1" ht="30" customHeight="1">
      <c r="A9" s="30">
        <v>2</v>
      </c>
      <c r="B9" s="68" t="s">
        <v>59</v>
      </c>
      <c r="C9" s="69" t="s">
        <v>65</v>
      </c>
      <c r="D9" s="70" t="s">
        <v>66</v>
      </c>
      <c r="E9" s="68" t="s">
        <v>78</v>
      </c>
      <c r="F9" s="71"/>
      <c r="G9" s="72"/>
      <c r="H9" s="72"/>
      <c r="I9" s="73" t="s">
        <v>69</v>
      </c>
      <c r="J9" s="72" t="s">
        <v>76</v>
      </c>
      <c r="K9" s="73" t="s">
        <v>33</v>
      </c>
      <c r="L9" s="74" t="s">
        <v>88</v>
      </c>
      <c r="M9" s="75" t="s">
        <v>47</v>
      </c>
      <c r="N9" s="72">
        <v>3</v>
      </c>
      <c r="O9" s="76">
        <v>41610</v>
      </c>
      <c r="P9" s="173">
        <v>7982</v>
      </c>
      <c r="Q9" s="166" t="str">
        <f>R9&amp;"-"&amp;T9</f>
        <v>กลุ่ม 3-33560</v>
      </c>
      <c r="R9" s="72" t="s">
        <v>55</v>
      </c>
      <c r="S9" s="113">
        <f>VLOOKUP(Q9,ขั้นวิ่ง!$E$2:$F$206,2,FALSE)</f>
        <v>30.5</v>
      </c>
      <c r="T9" s="76">
        <v>33560</v>
      </c>
      <c r="U9" s="167" t="str">
        <f>V9&amp;"-"&amp;X9</f>
        <v>กลุ่ม 3-34680</v>
      </c>
      <c r="V9" s="180" t="s">
        <v>55</v>
      </c>
      <c r="W9" s="113">
        <f>VLOOKUP(U9,ขั้นวิ่ง!$E$2:$F$206,2,FALSE)</f>
        <v>31.5</v>
      </c>
      <c r="X9" s="76">
        <v>34680</v>
      </c>
      <c r="Y9" s="78">
        <v>1</v>
      </c>
      <c r="Z9" s="76">
        <f>X9-T9</f>
        <v>1120</v>
      </c>
      <c r="AA9" s="72"/>
      <c r="AB9" s="79"/>
      <c r="AC9" s="76"/>
      <c r="AD9" s="80"/>
      <c r="AE9" s="81"/>
      <c r="AF9" s="179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</row>
    <row r="10" spans="1:47" s="4" customFormat="1" ht="30" customHeight="1">
      <c r="A10" s="67">
        <v>3</v>
      </c>
      <c r="B10" s="199" t="s">
        <v>96</v>
      </c>
      <c r="C10" s="200"/>
      <c r="D10" s="70" t="s">
        <v>66</v>
      </c>
      <c r="E10" s="168" t="s">
        <v>79</v>
      </c>
      <c r="F10" s="71"/>
      <c r="G10" s="72"/>
      <c r="H10" s="72"/>
      <c r="I10" s="73" t="s">
        <v>12</v>
      </c>
      <c r="J10" s="173" t="s">
        <v>77</v>
      </c>
      <c r="K10" s="73"/>
      <c r="L10" s="74"/>
      <c r="M10" s="75"/>
      <c r="N10" s="72"/>
      <c r="O10" s="76"/>
      <c r="P10" s="173">
        <v>7983</v>
      </c>
      <c r="Q10" s="166" t="str">
        <f t="shared" ref="Q10:Q15" si="0">R10&amp;"-"&amp;T10</f>
        <v>กลุ่ม 3-26460</v>
      </c>
      <c r="R10" s="180" t="s">
        <v>55</v>
      </c>
      <c r="S10" s="113">
        <f>VLOOKUP(Q10,ขั้นวิ่ง!$E$2:$F$206,2,FALSE)</f>
        <v>24</v>
      </c>
      <c r="T10" s="76">
        <v>26460</v>
      </c>
      <c r="U10" s="167"/>
      <c r="V10" s="77"/>
      <c r="W10" s="113"/>
      <c r="X10" s="76"/>
      <c r="Y10" s="78"/>
      <c r="Z10" s="76"/>
      <c r="AA10" s="72"/>
      <c r="AB10" s="79"/>
      <c r="AC10" s="83">
        <v>26460</v>
      </c>
      <c r="AD10" s="80">
        <v>1020</v>
      </c>
      <c r="AE10" s="84" t="s">
        <v>22</v>
      </c>
      <c r="AF10" s="179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</row>
    <row r="11" spans="1:47" s="4" customFormat="1" ht="30" customHeight="1">
      <c r="A11" s="72">
        <v>4</v>
      </c>
      <c r="B11" s="68" t="s">
        <v>59</v>
      </c>
      <c r="C11" s="69" t="s">
        <v>65</v>
      </c>
      <c r="D11" s="70" t="s">
        <v>66</v>
      </c>
      <c r="E11" s="68" t="s">
        <v>80</v>
      </c>
      <c r="F11" s="71"/>
      <c r="G11" s="72"/>
      <c r="H11" s="72"/>
      <c r="I11" s="73" t="s">
        <v>75</v>
      </c>
      <c r="J11" s="173" t="s">
        <v>76</v>
      </c>
      <c r="K11" s="73" t="s">
        <v>33</v>
      </c>
      <c r="L11" s="74" t="s">
        <v>88</v>
      </c>
      <c r="M11" s="75" t="s">
        <v>47</v>
      </c>
      <c r="N11" s="72">
        <v>3</v>
      </c>
      <c r="O11" s="76">
        <v>41610</v>
      </c>
      <c r="P11" s="173">
        <v>8000</v>
      </c>
      <c r="Q11" s="166" t="str">
        <f t="shared" si="0"/>
        <v>กลุ่ม 3-33000</v>
      </c>
      <c r="R11" s="72" t="s">
        <v>55</v>
      </c>
      <c r="S11" s="113">
        <f>VLOOKUP(Q11,ขั้นวิ่ง!$E$2:$F$206,2,FALSE)</f>
        <v>30</v>
      </c>
      <c r="T11" s="76">
        <v>33000</v>
      </c>
      <c r="U11" s="167" t="str">
        <f>V11&amp;"-"&amp;X11</f>
        <v>กลุ่ม 3-34110</v>
      </c>
      <c r="V11" s="72" t="s">
        <v>55</v>
      </c>
      <c r="W11" s="113">
        <f>VLOOKUP(U11,ขั้นวิ่ง!$E$2:$F$206,2,FALSE)</f>
        <v>31</v>
      </c>
      <c r="X11" s="76">
        <v>34110</v>
      </c>
      <c r="Y11" s="78">
        <v>1</v>
      </c>
      <c r="Z11" s="76">
        <f>X11-T11</f>
        <v>1110</v>
      </c>
      <c r="AA11" s="72"/>
      <c r="AB11" s="79"/>
      <c r="AC11" s="76"/>
      <c r="AD11" s="80"/>
      <c r="AE11" s="81"/>
      <c r="AF11" s="179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</row>
    <row r="12" spans="1:47" s="4" customFormat="1" ht="30" customHeight="1">
      <c r="A12" s="30">
        <v>5</v>
      </c>
      <c r="B12" s="68" t="s">
        <v>60</v>
      </c>
      <c r="C12" s="69" t="s">
        <v>65</v>
      </c>
      <c r="D12" s="70" t="s">
        <v>66</v>
      </c>
      <c r="E12" s="187" t="s">
        <v>82</v>
      </c>
      <c r="F12" s="71"/>
      <c r="G12" s="72"/>
      <c r="H12" s="72"/>
      <c r="I12" s="73" t="s">
        <v>62</v>
      </c>
      <c r="J12" s="72" t="s">
        <v>50</v>
      </c>
      <c r="K12" s="146" t="s">
        <v>34</v>
      </c>
      <c r="L12" s="74" t="s">
        <v>43</v>
      </c>
      <c r="M12" s="75" t="s">
        <v>91</v>
      </c>
      <c r="N12" s="72">
        <v>3</v>
      </c>
      <c r="O12" s="76">
        <v>41610</v>
      </c>
      <c r="P12" s="173">
        <v>8011</v>
      </c>
      <c r="Q12" s="166" t="str">
        <f>R12&amp;"-"&amp;T12</f>
        <v>กลุ่ม 3-34110</v>
      </c>
      <c r="R12" s="72" t="s">
        <v>55</v>
      </c>
      <c r="S12" s="113">
        <f>VLOOKUP(Q12,ขั้นวิ่ง!$E$2:$F$206,2,FALSE)</f>
        <v>31</v>
      </c>
      <c r="T12" s="76">
        <v>34110</v>
      </c>
      <c r="U12" s="167" t="str">
        <f>V12&amp;"-"&amp;X12</f>
        <v>กลุ่ม 3-34680</v>
      </c>
      <c r="V12" s="180" t="s">
        <v>55</v>
      </c>
      <c r="W12" s="113">
        <f>VLOOKUP(U12,ขั้นวิ่ง!$E$2:$F$206,2,FALSE)</f>
        <v>31.5</v>
      </c>
      <c r="X12" s="76">
        <v>34680</v>
      </c>
      <c r="Y12" s="78">
        <v>0.5</v>
      </c>
      <c r="Z12" s="76">
        <f>X12-T12</f>
        <v>570</v>
      </c>
      <c r="AA12" s="72"/>
      <c r="AB12" s="79"/>
      <c r="AC12" s="76"/>
      <c r="AD12" s="80"/>
      <c r="AE12" s="81"/>
      <c r="AF12" s="179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1:47" s="4" customFormat="1" ht="30" customHeight="1">
      <c r="A13" s="67">
        <v>6</v>
      </c>
      <c r="B13" s="171" t="s">
        <v>96</v>
      </c>
      <c r="C13" s="82"/>
      <c r="D13" s="81"/>
      <c r="E13" s="168" t="s">
        <v>83</v>
      </c>
      <c r="F13" s="71"/>
      <c r="G13" s="72"/>
      <c r="H13" s="72"/>
      <c r="I13" s="73" t="s">
        <v>75</v>
      </c>
      <c r="J13" s="173" t="s">
        <v>76</v>
      </c>
      <c r="K13" s="73"/>
      <c r="L13" s="74"/>
      <c r="M13" s="75"/>
      <c r="N13" s="72"/>
      <c r="O13" s="76"/>
      <c r="P13" s="173">
        <v>8073</v>
      </c>
      <c r="Q13" s="166" t="str">
        <f t="shared" si="0"/>
        <v>กลุ่ม 3-35760</v>
      </c>
      <c r="R13" s="180" t="s">
        <v>55</v>
      </c>
      <c r="S13" s="113">
        <f>VLOOKUP(Q13,ขั้นวิ่ง!$E$2:$F$206,2,FALSE)</f>
        <v>32.5</v>
      </c>
      <c r="T13" s="76">
        <v>35760</v>
      </c>
      <c r="U13" s="167"/>
      <c r="V13" s="72"/>
      <c r="W13" s="72"/>
      <c r="X13" s="76"/>
      <c r="Y13" s="78"/>
      <c r="Z13" s="76"/>
      <c r="AA13" s="72"/>
      <c r="AB13" s="79"/>
      <c r="AC13" s="83">
        <v>35760</v>
      </c>
      <c r="AD13" s="80">
        <v>1370</v>
      </c>
      <c r="AE13" s="84" t="s">
        <v>22</v>
      </c>
      <c r="AF13" s="179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</row>
    <row r="14" spans="1:47" s="4" customFormat="1" ht="30" customHeight="1">
      <c r="A14" s="72">
        <v>7</v>
      </c>
      <c r="B14" s="168" t="s">
        <v>61</v>
      </c>
      <c r="C14" s="69" t="s">
        <v>65</v>
      </c>
      <c r="D14" s="70" t="s">
        <v>66</v>
      </c>
      <c r="E14" s="168" t="s">
        <v>84</v>
      </c>
      <c r="F14" s="71"/>
      <c r="G14" s="72"/>
      <c r="H14" s="72"/>
      <c r="I14" s="177" t="s">
        <v>86</v>
      </c>
      <c r="J14" s="178" t="s">
        <v>87</v>
      </c>
      <c r="K14" s="146" t="s">
        <v>34</v>
      </c>
      <c r="L14" s="74" t="s">
        <v>88</v>
      </c>
      <c r="M14" s="75" t="s">
        <v>47</v>
      </c>
      <c r="N14" s="72">
        <v>3</v>
      </c>
      <c r="O14" s="76">
        <v>41610</v>
      </c>
      <c r="P14" s="173">
        <v>8180</v>
      </c>
      <c r="Q14" s="166" t="str">
        <f t="shared" si="0"/>
        <v>กลุ่ม 3-35760</v>
      </c>
      <c r="R14" s="180" t="s">
        <v>55</v>
      </c>
      <c r="S14" s="113">
        <f>VLOOKUP(Q14,ขั้นวิ่ง!$E$2:$F$206,2,FALSE)</f>
        <v>32.5</v>
      </c>
      <c r="T14" s="76">
        <v>35760</v>
      </c>
      <c r="U14" s="167" t="str">
        <f>V14&amp;"-"&amp;X14</f>
        <v>กลุ่ม 3-37130</v>
      </c>
      <c r="V14" s="180" t="s">
        <v>55</v>
      </c>
      <c r="W14" s="113">
        <f>VLOOKUP(U14,ขั้นวิ่ง!$E$2:$F$206,2,FALSE)</f>
        <v>33.5</v>
      </c>
      <c r="X14" s="76">
        <v>37130</v>
      </c>
      <c r="Y14" s="78">
        <v>1</v>
      </c>
      <c r="Z14" s="76">
        <f>X14-T14</f>
        <v>1370</v>
      </c>
      <c r="AA14" s="72"/>
      <c r="AB14" s="79"/>
      <c r="AC14" s="76"/>
      <c r="AD14" s="80"/>
      <c r="AE14" s="86"/>
      <c r="AF14" s="179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</row>
    <row r="15" spans="1:47" s="4" customFormat="1" ht="30" customHeight="1">
      <c r="A15" s="30">
        <v>8</v>
      </c>
      <c r="B15" s="172" t="s">
        <v>97</v>
      </c>
      <c r="C15" s="82"/>
      <c r="D15" s="81"/>
      <c r="E15" s="168" t="s">
        <v>85</v>
      </c>
      <c r="F15" s="71"/>
      <c r="G15" s="72"/>
      <c r="H15" s="72"/>
      <c r="I15" s="73" t="s">
        <v>42</v>
      </c>
      <c r="J15" s="72" t="s">
        <v>32</v>
      </c>
      <c r="K15" s="169"/>
      <c r="L15" s="74"/>
      <c r="M15" s="75"/>
      <c r="N15" s="72"/>
      <c r="O15" s="76"/>
      <c r="P15" s="173">
        <v>8183</v>
      </c>
      <c r="Q15" s="166" t="str">
        <f t="shared" si="0"/>
        <v>กลุ่ม 1-18790</v>
      </c>
      <c r="R15" s="72" t="s">
        <v>49</v>
      </c>
      <c r="S15" s="113">
        <f>VLOOKUP(Q15,ขั้นวิ่ง!$E$2:$F$206,2,FALSE)</f>
        <v>33.5</v>
      </c>
      <c r="T15" s="76">
        <v>18790</v>
      </c>
      <c r="U15" s="170"/>
      <c r="V15" s="76"/>
      <c r="W15" s="76"/>
      <c r="X15" s="76"/>
      <c r="Y15" s="78"/>
      <c r="Z15" s="76"/>
      <c r="AA15" s="72"/>
      <c r="AB15" s="79"/>
      <c r="AC15" s="83">
        <v>18790</v>
      </c>
      <c r="AD15" s="80"/>
      <c r="AE15" s="84" t="s">
        <v>22</v>
      </c>
      <c r="AF15" s="179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</row>
    <row r="16" spans="1:47" s="4" customFormat="1" ht="25.5" customHeight="1">
      <c r="A16" s="39"/>
      <c r="B16" s="39"/>
      <c r="C16" s="39"/>
      <c r="G16" s="39"/>
      <c r="H16" s="39"/>
      <c r="I16" s="47"/>
      <c r="J16" s="39"/>
      <c r="K16" s="149"/>
      <c r="L16" s="2"/>
      <c r="M16" s="32"/>
      <c r="N16" s="39"/>
      <c r="O16" s="39"/>
      <c r="P16" s="39"/>
      <c r="Q16" s="117"/>
      <c r="R16" s="39"/>
      <c r="S16" s="39"/>
      <c r="T16" s="150"/>
      <c r="U16" s="185"/>
      <c r="V16" s="150"/>
      <c r="W16" s="150"/>
      <c r="X16" s="151"/>
      <c r="Y16" s="152"/>
      <c r="Z16" s="151"/>
      <c r="AA16" s="39"/>
      <c r="AB16" s="150"/>
      <c r="AC16" s="151"/>
      <c r="AD16" s="151"/>
      <c r="AE16" s="7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</row>
    <row r="17" spans="1:46" s="4" customFormat="1" ht="30" customHeight="1">
      <c r="A17" s="39"/>
      <c r="B17" s="39"/>
      <c r="C17" s="39"/>
      <c r="E17" s="156" t="s">
        <v>10</v>
      </c>
      <c r="F17" s="157"/>
      <c r="G17" s="87"/>
      <c r="H17" s="87"/>
      <c r="I17" s="158"/>
      <c r="J17" s="87"/>
      <c r="K17" s="159"/>
      <c r="L17" s="160"/>
      <c r="M17" s="161"/>
      <c r="N17" s="32"/>
      <c r="O17" s="153"/>
      <c r="Q17" s="117"/>
      <c r="R17" s="39"/>
      <c r="S17" s="39"/>
      <c r="T17" s="181">
        <f>SUM(T8:T16)</f>
        <v>243110</v>
      </c>
      <c r="U17" s="181"/>
      <c r="V17" s="181"/>
      <c r="W17" s="181"/>
      <c r="X17" s="181">
        <f t="shared" ref="X17:AC17" si="1">SUM(X8:X16)</f>
        <v>167580</v>
      </c>
      <c r="Y17" s="181"/>
      <c r="Z17" s="181">
        <f t="shared" si="1"/>
        <v>5480</v>
      </c>
      <c r="AA17" s="181"/>
      <c r="AB17" s="181"/>
      <c r="AC17" s="181">
        <f t="shared" si="1"/>
        <v>81010</v>
      </c>
      <c r="AD17" s="181">
        <f>SUM(AD8:AD16)</f>
        <v>2390</v>
      </c>
      <c r="AE17" s="7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1:46" s="4" customFormat="1" ht="30" customHeight="1">
      <c r="A18" s="39"/>
      <c r="B18" s="39"/>
      <c r="C18" s="39"/>
      <c r="E18" s="156" t="s">
        <v>11</v>
      </c>
      <c r="F18" s="157"/>
      <c r="G18" s="162"/>
      <c r="H18" s="162"/>
      <c r="I18" s="158"/>
      <c r="J18" s="87"/>
      <c r="K18" s="159"/>
      <c r="L18" s="160"/>
      <c r="M18" s="161"/>
      <c r="N18" s="32"/>
      <c r="O18" s="153"/>
      <c r="Q18" s="117"/>
      <c r="R18" s="39"/>
      <c r="S18" s="39"/>
      <c r="T18" s="181">
        <f>T17*12</f>
        <v>2917320</v>
      </c>
      <c r="U18" s="181"/>
      <c r="V18" s="181"/>
      <c r="W18" s="181"/>
      <c r="X18" s="181">
        <f t="shared" ref="X18:AC18" si="2">X17*12</f>
        <v>2010960</v>
      </c>
      <c r="Y18" s="181"/>
      <c r="Z18" s="181">
        <f t="shared" si="2"/>
        <v>65760</v>
      </c>
      <c r="AA18" s="181"/>
      <c r="AB18" s="181"/>
      <c r="AC18" s="181">
        <f t="shared" si="2"/>
        <v>972120</v>
      </c>
      <c r="AD18" s="181"/>
      <c r="AE18" s="7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</row>
    <row r="19" spans="1:46" s="4" customFormat="1" ht="25.5" customHeight="1">
      <c r="A19" s="39"/>
      <c r="B19" s="39"/>
      <c r="C19" s="39"/>
      <c r="E19" s="156" t="s">
        <v>39</v>
      </c>
      <c r="F19" s="157"/>
      <c r="G19" s="87"/>
      <c r="H19" s="87"/>
      <c r="I19" s="156" t="s">
        <v>90</v>
      </c>
      <c r="J19" s="163"/>
      <c r="K19" s="164"/>
      <c r="L19" s="163"/>
      <c r="M19" s="165"/>
      <c r="N19" s="32"/>
      <c r="O19" s="153"/>
      <c r="Q19" s="117"/>
      <c r="R19" s="39"/>
      <c r="S19" s="39"/>
      <c r="T19" s="183"/>
      <c r="U19" s="184"/>
      <c r="V19" s="183"/>
      <c r="W19" s="183"/>
      <c r="X19" s="181">
        <f>T18-AC18+Z18</f>
        <v>2010960</v>
      </c>
      <c r="Y19" s="182"/>
      <c r="Z19" s="181"/>
      <c r="AA19" s="163"/>
      <c r="AB19" s="183"/>
      <c r="AC19" s="181"/>
      <c r="AD19" s="181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s="4" customFormat="1" ht="24" customHeight="1">
      <c r="A20" s="39"/>
      <c r="B20" s="39"/>
      <c r="C20" s="39"/>
      <c r="G20" s="39"/>
      <c r="H20" s="39"/>
      <c r="I20" s="47"/>
      <c r="J20" s="39"/>
      <c r="K20" s="147"/>
      <c r="L20" s="39"/>
      <c r="M20" s="32"/>
      <c r="N20" s="32"/>
      <c r="O20" s="32"/>
      <c r="P20" s="39"/>
      <c r="Q20" s="117"/>
      <c r="R20" s="39"/>
      <c r="S20" s="39"/>
      <c r="T20" s="41"/>
      <c r="U20" s="118"/>
      <c r="V20" s="41"/>
      <c r="W20" s="41"/>
      <c r="X20" s="42"/>
      <c r="Y20" s="43"/>
      <c r="Z20" s="42"/>
      <c r="AA20" s="40"/>
      <c r="AB20" s="41"/>
      <c r="AC20" s="42"/>
      <c r="AD20" s="42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4" customFormat="1" ht="27" customHeight="1">
      <c r="A21" s="39"/>
      <c r="B21" s="39"/>
      <c r="C21" s="154" t="s">
        <v>3</v>
      </c>
      <c r="E21" s="141" t="s">
        <v>74</v>
      </c>
      <c r="G21" s="39"/>
      <c r="H21" s="39"/>
      <c r="I21" s="47"/>
      <c r="J21" s="39"/>
      <c r="K21" s="147"/>
      <c r="L21" s="39"/>
      <c r="M21" s="32"/>
      <c r="N21" s="32"/>
      <c r="O21" s="32"/>
      <c r="P21" s="39"/>
      <c r="Q21" s="117"/>
      <c r="R21" s="39"/>
      <c r="S21" s="39"/>
      <c r="T21" s="41"/>
      <c r="U21" s="118"/>
      <c r="V21" s="41"/>
      <c r="W21" s="41"/>
      <c r="X21" s="42"/>
      <c r="Y21" s="43"/>
      <c r="Z21" s="42"/>
      <c r="AA21" s="40"/>
      <c r="AB21" s="41"/>
      <c r="AC21" s="42"/>
      <c r="AD21" s="42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1" customFormat="1" ht="26.25" customHeight="1">
      <c r="A22" s="3"/>
      <c r="B22" s="3"/>
      <c r="D22" s="155"/>
      <c r="G22" s="3"/>
      <c r="H22" s="3"/>
      <c r="I22" s="48"/>
      <c r="J22" s="3"/>
      <c r="K22" s="148"/>
      <c r="L22" s="3"/>
      <c r="M22" s="32"/>
      <c r="N22" s="32"/>
      <c r="O22" s="32"/>
      <c r="P22" s="33"/>
      <c r="Q22" s="119"/>
      <c r="R22" s="33"/>
      <c r="S22" s="33"/>
      <c r="T22" s="34"/>
      <c r="U22" s="120"/>
      <c r="V22" s="34"/>
      <c r="W22" s="34"/>
      <c r="X22" s="33"/>
      <c r="Y22" s="3"/>
      <c r="Z22" s="3"/>
      <c r="AA22" s="3"/>
      <c r="AB22" s="34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</row>
    <row r="23" spans="1:46" s="1" customFormat="1" ht="29.25" customHeight="1">
      <c r="A23" s="3"/>
      <c r="B23" s="3"/>
      <c r="C23" s="3"/>
      <c r="G23" s="3"/>
      <c r="H23" s="3"/>
      <c r="I23" s="48"/>
      <c r="J23" s="3"/>
      <c r="K23" s="148"/>
      <c r="L23" s="3"/>
      <c r="M23" s="32"/>
      <c r="N23" s="32"/>
      <c r="O23" s="32"/>
      <c r="P23" s="33"/>
      <c r="Q23" s="119"/>
      <c r="R23" s="33"/>
      <c r="S23" s="33"/>
      <c r="T23" s="34"/>
      <c r="U23" s="120"/>
      <c r="V23" s="34"/>
      <c r="W23" s="34"/>
      <c r="X23" s="33"/>
      <c r="Y23" s="3"/>
      <c r="Z23" s="3"/>
      <c r="AA23" s="3"/>
      <c r="AB23" s="34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 ht="21.75" customHeight="1">
      <c r="D24" s="35" t="s">
        <v>38</v>
      </c>
      <c r="P24" s="2"/>
      <c r="Q24" s="121"/>
      <c r="R24" s="2"/>
      <c r="S24" s="2"/>
      <c r="T24" s="36"/>
      <c r="U24" s="122"/>
      <c r="V24" s="36"/>
      <c r="W24" s="36"/>
      <c r="X24" s="37"/>
      <c r="Y24" s="38"/>
      <c r="Z24" s="2"/>
      <c r="AA24" s="2"/>
      <c r="AB24" s="36"/>
      <c r="AC24" s="37"/>
      <c r="AD24" s="37"/>
    </row>
  </sheetData>
  <autoFilter ref="A6:AU20" xr:uid="{00000000-0001-0000-0100-000000000000}"/>
  <mergeCells count="10">
    <mergeCell ref="B10:C10"/>
    <mergeCell ref="A1:AE1"/>
    <mergeCell ref="A2:AE2"/>
    <mergeCell ref="A3:AE3"/>
    <mergeCell ref="AA5:AB5"/>
    <mergeCell ref="N5:O5"/>
    <mergeCell ref="S5:S6"/>
    <mergeCell ref="W5:W6"/>
    <mergeCell ref="Q4:T4"/>
    <mergeCell ref="U4:AB4"/>
  </mergeCells>
  <phoneticPr fontId="4" type="noConversion"/>
  <printOptions horizontalCentered="1"/>
  <pageMargins left="0" right="0" top="0.59055118110236227" bottom="0.59055118110236227" header="0.51181102362204722" footer="0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K10" sqref="K10"/>
    </sheetView>
  </sheetViews>
  <sheetFormatPr defaultRowHeight="21.75"/>
  <cols>
    <col min="1" max="1" width="7.28515625" style="39" customWidth="1"/>
    <col min="2" max="2" width="27.140625" style="4" customWidth="1"/>
    <col min="3" max="3" width="8.7109375" style="4" customWidth="1"/>
    <col min="4" max="4" width="12" style="39" customWidth="1"/>
    <col min="5" max="5" width="12.7109375" style="151" customWidth="1"/>
    <col min="6" max="6" width="29.5703125" style="4" customWidth="1"/>
    <col min="7" max="16384" width="9.140625" style="4"/>
  </cols>
  <sheetData>
    <row r="1" spans="1:6">
      <c r="A1" s="213" t="s">
        <v>19</v>
      </c>
      <c r="B1" s="213"/>
      <c r="C1" s="213"/>
      <c r="D1" s="213"/>
      <c r="E1" s="213"/>
      <c r="F1" s="213"/>
    </row>
    <row r="2" spans="1:6">
      <c r="A2" s="213" t="s">
        <v>92</v>
      </c>
      <c r="B2" s="213"/>
      <c r="C2" s="213"/>
      <c r="D2" s="213"/>
      <c r="E2" s="213"/>
      <c r="F2" s="213"/>
    </row>
    <row r="3" spans="1:6">
      <c r="A3" s="213" t="s">
        <v>44</v>
      </c>
      <c r="B3" s="213"/>
      <c r="C3" s="213"/>
      <c r="D3" s="213"/>
      <c r="E3" s="213"/>
      <c r="F3" s="213"/>
    </row>
    <row r="4" spans="1:6">
      <c r="A4" s="214" t="s">
        <v>5</v>
      </c>
      <c r="B4" s="214" t="s">
        <v>6</v>
      </c>
      <c r="C4" s="214" t="s">
        <v>28</v>
      </c>
      <c r="D4" s="214" t="s">
        <v>7</v>
      </c>
      <c r="E4" s="214" t="s">
        <v>9</v>
      </c>
      <c r="F4" s="214" t="s">
        <v>4</v>
      </c>
    </row>
    <row r="5" spans="1:6">
      <c r="A5" s="215"/>
      <c r="B5" s="215"/>
      <c r="C5" s="215"/>
      <c r="D5" s="215"/>
      <c r="E5" s="215"/>
      <c r="F5" s="215"/>
    </row>
    <row r="6" spans="1:6" ht="30.75" customHeight="1">
      <c r="A6" s="189"/>
      <c r="B6" s="194" t="s">
        <v>95</v>
      </c>
      <c r="C6" s="189"/>
      <c r="D6" s="189"/>
      <c r="E6" s="190"/>
      <c r="F6" s="195"/>
    </row>
    <row r="7" spans="1:6">
      <c r="A7" s="189"/>
      <c r="C7" s="189"/>
      <c r="D7" s="189"/>
      <c r="E7" s="190"/>
      <c r="F7" s="195"/>
    </row>
    <row r="8" spans="1:6">
      <c r="A8" s="189"/>
      <c r="C8" s="189"/>
      <c r="D8" s="189"/>
      <c r="E8" s="190"/>
      <c r="F8" s="195"/>
    </row>
    <row r="9" spans="1:6">
      <c r="A9" s="189"/>
      <c r="C9" s="189"/>
      <c r="D9" s="189"/>
      <c r="E9" s="190"/>
      <c r="F9" s="195"/>
    </row>
    <row r="10" spans="1:6">
      <c r="A10" s="189"/>
      <c r="B10" s="195"/>
      <c r="C10" s="189"/>
      <c r="D10" s="189"/>
      <c r="E10" s="190"/>
      <c r="F10" s="195"/>
    </row>
    <row r="11" spans="1:6">
      <c r="A11" s="189"/>
      <c r="B11" s="195"/>
      <c r="C11" s="189"/>
      <c r="D11" s="189"/>
      <c r="E11" s="190"/>
      <c r="F11" s="195"/>
    </row>
    <row r="12" spans="1:6">
      <c r="A12" s="189"/>
      <c r="B12" s="195"/>
      <c r="C12" s="189"/>
      <c r="D12" s="189"/>
      <c r="E12" s="190"/>
      <c r="F12" s="195"/>
    </row>
    <row r="13" spans="1:6" ht="24.75" customHeight="1">
      <c r="A13" s="189"/>
      <c r="B13" s="194" t="s">
        <v>51</v>
      </c>
      <c r="C13" s="189"/>
      <c r="D13" s="189"/>
      <c r="E13" s="190"/>
      <c r="F13" s="195"/>
    </row>
    <row r="14" spans="1:6">
      <c r="A14" s="189"/>
      <c r="B14" s="195"/>
      <c r="C14" s="189"/>
      <c r="D14" s="189"/>
      <c r="E14" s="190"/>
      <c r="F14" s="195"/>
    </row>
    <row r="15" spans="1:6">
      <c r="A15" s="189"/>
      <c r="B15" s="194"/>
      <c r="C15" s="194"/>
      <c r="D15" s="189"/>
      <c r="E15" s="190"/>
      <c r="F15" s="195"/>
    </row>
    <row r="16" spans="1:6">
      <c r="A16" s="189"/>
      <c r="B16" s="194"/>
      <c r="C16" s="194"/>
      <c r="D16" s="189"/>
      <c r="E16" s="190"/>
      <c r="F16" s="195"/>
    </row>
    <row r="17" spans="1:6">
      <c r="A17" s="189"/>
      <c r="B17" s="194"/>
      <c r="C17" s="194"/>
      <c r="D17" s="189"/>
      <c r="E17" s="190"/>
      <c r="F17" s="195"/>
    </row>
    <row r="18" spans="1:6">
      <c r="A18" s="189"/>
      <c r="B18" s="195"/>
      <c r="C18" s="195"/>
      <c r="D18" s="189"/>
      <c r="E18" s="190"/>
      <c r="F18" s="195"/>
    </row>
    <row r="19" spans="1:6">
      <c r="A19" s="191"/>
      <c r="B19" s="196"/>
      <c r="C19" s="196"/>
      <c r="D19" s="191"/>
      <c r="E19" s="192"/>
      <c r="F19" s="196"/>
    </row>
    <row r="20" spans="1:6" s="157" customFormat="1" ht="30" customHeight="1">
      <c r="A20" s="87"/>
      <c r="B20" s="216" t="s">
        <v>45</v>
      </c>
      <c r="C20" s="216"/>
      <c r="D20" s="216"/>
      <c r="E20" s="193">
        <f>SUM(E6:E19)</f>
        <v>0</v>
      </c>
      <c r="F20" s="197" t="s">
        <v>40</v>
      </c>
    </row>
    <row r="21" spans="1:6" ht="27" customHeight="1">
      <c r="E21" s="193">
        <f>E20*12</f>
        <v>0</v>
      </c>
      <c r="F21" s="197" t="s">
        <v>41</v>
      </c>
    </row>
  </sheetData>
  <mergeCells count="10">
    <mergeCell ref="B20:D20"/>
    <mergeCell ref="E4:E5"/>
    <mergeCell ref="A4:A5"/>
    <mergeCell ref="B4:B5"/>
    <mergeCell ref="D4:D5"/>
    <mergeCell ref="A1:F1"/>
    <mergeCell ref="A2:F2"/>
    <mergeCell ref="A3:F3"/>
    <mergeCell ref="F4:F5"/>
    <mergeCell ref="C4:C5"/>
  </mergeCells>
  <phoneticPr fontId="4" type="noConversion"/>
  <printOptions horizontalCentered="1"/>
  <pageMargins left="0.19685039370078741" right="0.19685039370078741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ขั้นวิ่ง</vt:lpstr>
      <vt:lpstr>ทะเบียน</vt:lpstr>
      <vt:lpstr>ยุบเลิก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cp:lastPrinted>2022-11-09T04:55:28Z</cp:lastPrinted>
  <dcterms:created xsi:type="dcterms:W3CDTF">2008-10-15T03:40:52Z</dcterms:created>
  <dcterms:modified xsi:type="dcterms:W3CDTF">2023-12-07T07:49:29Z</dcterms:modified>
</cp:coreProperties>
</file>