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 งานสพฐ\01 งาน กผอ\04 อัตราเกษียณอายุราชการ\ปี 2567\06 การจัดสรรอัตราเกษียณ 2567 (รอบที่ 2)\"/>
    </mc:Choice>
  </mc:AlternateContent>
  <xr:revisionPtr revIDLastSave="0" documentId="13_ncr:1_{4830B922-1D5C-478D-B512-D2413FD3A4BC}" xr6:coauthVersionLast="47" xr6:coauthVersionMax="47" xr10:uidLastSave="{00000000-0000-0000-0000-000000000000}"/>
  <bookViews>
    <workbookView xWindow="-120" yWindow="-120" windowWidth="24240" windowHeight="13140" activeTab="3" xr2:uid="{3B8D7939-C9F5-4E52-AE48-8D88B1DE5656}"/>
  </bookViews>
  <sheets>
    <sheet name="คำอธิบาย" sheetId="4" r:id="rId1"/>
    <sheet name="1. ข้อมูลอัตรากำลังภาพรวม" sheetId="1" r:id="rId2"/>
    <sheet name="2. บัญชีกำหนดตำแหน่ง" sheetId="2" r:id="rId3"/>
    <sheet name="3. ข้อมูลปริมาณงาน" sheetId="3" r:id="rId4"/>
  </sheets>
  <definedNames>
    <definedName name="_xlnm.Print_Area" localSheetId="2">'2. บัญชีกำหนดตำแหน่ง'!$A$1:$M$27</definedName>
    <definedName name="_xlnm.Print_Area" localSheetId="3">'3. ข้อมูลปริมาณงาน'!$A$1:$I$34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C19" i="3"/>
  <c r="C20" i="3" s="1"/>
  <c r="D18" i="3"/>
  <c r="D17" i="3"/>
  <c r="I16" i="3"/>
  <c r="I17" i="3" s="1"/>
  <c r="H16" i="3"/>
  <c r="D16" i="3"/>
  <c r="I15" i="3"/>
  <c r="D15" i="3"/>
  <c r="I14" i="3"/>
  <c r="D14" i="3"/>
  <c r="I13" i="3"/>
  <c r="D13" i="3"/>
  <c r="D19" i="3" s="1"/>
  <c r="D20" i="3" s="1"/>
  <c r="H12" i="3"/>
  <c r="H17" i="3" s="1"/>
  <c r="H18" i="3" s="1"/>
  <c r="C12" i="3"/>
  <c r="I11" i="3"/>
  <c r="D11" i="3"/>
  <c r="I10" i="3"/>
  <c r="D10" i="3"/>
  <c r="I9" i="3"/>
  <c r="I12" i="3" s="1"/>
  <c r="D9" i="3"/>
  <c r="D12" i="3" s="1"/>
  <c r="I18" i="3" l="1"/>
  <c r="E25" i="3"/>
  <c r="E26" i="3" s="1"/>
  <c r="D25" i="3"/>
  <c r="D26" i="3" s="1"/>
  <c r="C25" i="3"/>
  <c r="F25" i="3" l="1"/>
  <c r="F26" i="3" s="1"/>
  <c r="C26" i="3"/>
</calcChain>
</file>

<file path=xl/sharedStrings.xml><?xml version="1.0" encoding="utf-8"?>
<sst xmlns="http://schemas.openxmlformats.org/spreadsheetml/2006/main" count="103" uniqueCount="89">
  <si>
    <t>(ข้อมูล ณ วันที่ 10 พ.ย. 2567)</t>
  </si>
  <si>
    <t>จำนวนครู</t>
  </si>
  <si>
    <t>ตาม จ.18</t>
  </si>
  <si>
    <t>ตามเกณฑ์ ก.ค.ศ.</t>
  </si>
  <si>
    <t xml:space="preserve"> -ขาด,
+เกิน
ร้อยละ</t>
  </si>
  <si>
    <t>จำนวนครู
-ขาด, +เกิน</t>
  </si>
  <si>
    <t>บัญชีรายละเอียดขออนุมัติกำหนดตำแหน่งข้าราชการครูและบุคลากรทางการศึกษา</t>
  </si>
  <si>
    <t>ลำดับ</t>
  </si>
  <si>
    <t>ที่</t>
  </si>
  <si>
    <t>ตำแหน่ง/ ส่วนราชการ / อำเภอ</t>
  </si>
  <si>
    <t>ตำแหน่ง</t>
  </si>
  <si>
    <t>เงินเดือน</t>
  </si>
  <si>
    <t>ตำแหน่ง / ส่วนราชการ / อำเภอ</t>
  </si>
  <si>
    <t>จำนวน</t>
  </si>
  <si>
    <t>ขาดครู</t>
  </si>
  <si>
    <t>ตั้งอยู่ใน</t>
  </si>
  <si>
    <t>หมายเหตุ</t>
  </si>
  <si>
    <t>เลขที่</t>
  </si>
  <si>
    <t>อันดับ</t>
  </si>
  <si>
    <t>ขั้น</t>
  </si>
  <si>
    <t>นักเรียน</t>
  </si>
  <si>
    <t>จากเกณฑ์ ก.ค.ศ.</t>
  </si>
  <si>
    <t>พื้นที่พิเศษ</t>
  </si>
  <si>
    <t>ไม่ต้องกรอกข้อมูล</t>
  </si>
  <si>
    <t>หน่วยงานทางการศึกษา/ตำแหน่งที่กำหนดใหม่</t>
  </si>
  <si>
    <t xml:space="preserve">แบบรายงานปริมาณงานของสถานศึกษา </t>
  </si>
  <si>
    <t>1. โรงเรียน…................</t>
  </si>
  <si>
    <t>ตำบล…................</t>
  </si>
  <si>
    <t>อำเภอ…................</t>
  </si>
  <si>
    <t>จังหวัด…................</t>
  </si>
  <si>
    <t>สำนักงานเขตพื้นที่การศึกษา…................</t>
  </si>
  <si>
    <t>2. รายละเอียดเกี่ยวกับห้องเรียนและนักเรียน</t>
  </si>
  <si>
    <t>ชั้นเรียน</t>
  </si>
  <si>
    <t>ห้องเรียน</t>
  </si>
  <si>
    <t>อนุบาล 3 ขวบ</t>
  </si>
  <si>
    <t>มัธยมศึกษา ปีที่ 1</t>
  </si>
  <si>
    <t>อนุบาล ปีที่ 1</t>
  </si>
  <si>
    <t>มัธยมศึกษา ปีที่ 2</t>
  </si>
  <si>
    <t>อนุบาล ปีที่ 2</t>
  </si>
  <si>
    <t>มัธยมศึกษา ปีที่ 3</t>
  </si>
  <si>
    <t>รวมก่อนประถมศึกษา</t>
  </si>
  <si>
    <t>รวมมัธยมต้น</t>
  </si>
  <si>
    <t>ประถมศึกษา ปีที่ 1</t>
  </si>
  <si>
    <t>มัธยมศึกษา ปีที่ 4</t>
  </si>
  <si>
    <t>ประถมศึกษา ปีที่ 2</t>
  </si>
  <si>
    <t>มัธยมศึกษา ปีที่ 5</t>
  </si>
  <si>
    <t>ประถมศึกษา ปีที่ 3</t>
  </si>
  <si>
    <t>มัธยมศึกษา ปีที่ 6</t>
  </si>
  <si>
    <t>ประถมศึกษา ปีที่ 4</t>
  </si>
  <si>
    <t>รวมมัธยมปลาย</t>
  </si>
  <si>
    <t>ประถมศึกษา ปีที่ 5</t>
  </si>
  <si>
    <t>รวมมัธยมศึกษาทั้งสิ้น</t>
  </si>
  <si>
    <t>ประถมศึกษา ปีที่ 6</t>
  </si>
  <si>
    <t>รวมทั้งสิ้น</t>
  </si>
  <si>
    <t>รวมประถมศึกษา</t>
  </si>
  <si>
    <t>รวมประถมศึกษาทั้งสิ้น</t>
  </si>
  <si>
    <t>3. อัตรากำลังข้าราชการครูฯ</t>
  </si>
  <si>
    <t>ผอ.สถานศึกษา</t>
  </si>
  <si>
    <t>รอง ผอ. สถานศึกษา</t>
  </si>
  <si>
    <t>ครูสอน</t>
  </si>
  <si>
    <t>รวม</t>
  </si>
  <si>
    <t>ครูตาม จ.18</t>
  </si>
  <si>
    <t>ครูตามเกณฑ์</t>
  </si>
  <si>
    <t>-ขาด/+เกิน</t>
  </si>
  <si>
    <t xml:space="preserve">  คือ  แถบสูตรการคำนวณ ห้ามลบหรือแก้ไข</t>
  </si>
  <si>
    <t>สำนักงานเขตพื้นที่การศึกษา .................................................</t>
  </si>
  <si>
    <t>คำอธิบาย</t>
  </si>
  <si>
    <r>
      <t xml:space="preserve">ให้กลุ่มแผนอัตรากำลัง </t>
    </r>
    <r>
      <rPr>
        <b/>
        <u/>
        <sz val="16"/>
        <color theme="1"/>
        <rFont val="TH SarabunIT๙"/>
        <family val="2"/>
      </rPr>
      <t>ผ่านทางอีเมลล์ plankru.obec@gmail.com</t>
    </r>
    <r>
      <rPr>
        <sz val="16"/>
        <color theme="1"/>
        <rFont val="TH SarabunIT๙"/>
        <family val="2"/>
      </rPr>
      <t xml:space="preserve"> </t>
    </r>
    <r>
      <rPr>
        <b/>
        <u/>
        <sz val="16"/>
        <color theme="1"/>
        <rFont val="TH SarabunIT๙"/>
        <family val="2"/>
      </rPr>
      <t>ภายในวันที่ 24 มกราคม 2568</t>
    </r>
  </si>
  <si>
    <t>(ลำดับที่ 1 = มีความต้องการครูมากที่สุด ตามลำดับ)</t>
  </si>
  <si>
    <t>ขอขอบคุณที่ให้ความร่วมมือด้วยดี มา ณ โอกาสนี้</t>
  </si>
  <si>
    <r>
      <t xml:space="preserve">ระบุข้อมูลใน </t>
    </r>
    <r>
      <rPr>
        <b/>
        <sz val="16"/>
        <color theme="1"/>
        <rFont val="TH SarabunIT๙"/>
        <family val="2"/>
      </rPr>
      <t>"1. ข้อมูลอัตรากำลังภาพรวม"</t>
    </r>
  </si>
  <si>
    <r>
      <t xml:space="preserve">ลงใน </t>
    </r>
    <r>
      <rPr>
        <b/>
        <sz val="16"/>
        <color theme="1"/>
        <rFont val="TH SarabunIT๙"/>
        <family val="2"/>
      </rPr>
      <t xml:space="preserve">"3. ข้อมูลปริมาณงาน" </t>
    </r>
  </si>
  <si>
    <r>
      <t xml:space="preserve">ระบุสถานศึกษาที่มีความต้องการครูตามลำดับความจำเป็นเร่งด่วนใน </t>
    </r>
    <r>
      <rPr>
        <b/>
        <sz val="16"/>
        <color theme="1"/>
        <rFont val="TH SarabunIT๙"/>
        <family val="2"/>
      </rPr>
      <t>"2. บัญชีกำหนดตำแหน่ง"</t>
    </r>
  </si>
  <si>
    <t>หมายเหตุ : เนื่องจากอัตราว่างฯ มีจำกัด อาจไม่ได้รับการจัดสรรครบทุกโรงเรียน จึงให้ สพท. จัดลำดับตามความจำเป็นเร่งด่วน</t>
  </si>
  <si>
    <r>
      <t>เพื่อประโยชน์ในการบริหารอัตรากำลัง ขอให้ สพท. จัดทำข้อมูลให้ครบถ้วน และ</t>
    </r>
    <r>
      <rPr>
        <b/>
        <u/>
        <sz val="16"/>
        <color theme="1"/>
        <rFont val="TH SarabunIT๙"/>
        <family val="2"/>
      </rPr>
      <t>ส่งข้อมูลในรูปแบบของไฟล์ Excel</t>
    </r>
  </si>
  <si>
    <t>หน่วยงานทางการศึกษา/ตำแหน่งเกษียณอายุราชการ ที่ คปร.จัดสรรคืน</t>
  </si>
  <si>
    <t>ชื่อ สพท.</t>
  </si>
  <si>
    <t>ข้อมูลอัตรากำลังในภาพรวม</t>
  </si>
  <si>
    <t>โรงเรียนตามเงื่อนไข คปร.</t>
  </si>
  <si>
    <t>จำนวนโรงเรียนที่มีครูขาดเกณฑ์
(โรง)</t>
  </si>
  <si>
    <t>จำนวนครู
ขาดเกณฑ์
(อัตรา)</t>
  </si>
  <si>
    <r>
      <t xml:space="preserve">จัดทำข้อมูลปริมาณงานของสถานศึกษาที่ระบุใน </t>
    </r>
    <r>
      <rPr>
        <b/>
        <sz val="16"/>
        <color theme="1"/>
        <rFont val="TH SarabunIT๙"/>
        <family val="2"/>
      </rPr>
      <t>"2. บัญชีกำหนดตำแหน่ง"</t>
    </r>
    <r>
      <rPr>
        <sz val="16"/>
        <color theme="1"/>
        <rFont val="TH SarabunIT๙"/>
        <family val="2"/>
      </rPr>
      <t xml:space="preserve"> เป็นรายโรงให้ครบทุกโรงเรียน</t>
    </r>
  </si>
  <si>
    <t>สำนักงานเขตพื้นที่การศึกษา ................................................................</t>
  </si>
  <si>
    <t xml:space="preserve">การจัดสรรอัตราว่างจากผลการเกษียณอายุราชการของข้าราชการครูและบุคลากรทางการศึกษาในสถานศึกษา 
ตำแหน่งครูผู้สอนเพิ่มเติมในครั้งนี้ ให้ สพท. พิจารณาจัดสรรให้กับสถานศึกษาที่มีความจำเป็นเร่งด่วน 
และเป็นไปตามเงื่อนไขการจัดสรรคืนอัตราว่างฯ ที่ คปร. กำหนด </t>
  </si>
  <si>
    <t>หากเกินกำหนดแล้ว สพท. ที่ไม่ได้ส่งข้อมูล ถือว่า สพท. ของท่านไม่มีความประสงค์ขอรับจัดสรรอัตราว่างฯ เพิ่มเติม</t>
  </si>
  <si>
    <t>ข้อมูลอัตรากำลังครู (เฉพาะสายงานการสอน) ของสำนักงานเขตพื้นที่การศึกษา ปีการศึกษา 2567</t>
  </si>
  <si>
    <t>ปริมาณงานสถานศึกษา</t>
  </si>
  <si>
    <t>หมายเหตุ : ข้อมูลนักเรียนและข้อมูลอัตรากำลังครู ณ  10 พ.ย. 2567</t>
  </si>
  <si>
    <t xml:space="preserve">                                                                                                              กผอ.สพร.สพฐ.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</si>
</sst>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6"/>
      <name val="TH SarabunPSK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0"/>
      <name val="Arial"/>
      <family val="2"/>
    </font>
    <font>
      <sz val="16"/>
      <color rgb="FF002060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6"/>
      <color rgb="FFFF0000"/>
      <name val="TH SarabunPSK"/>
      <family val="2"/>
    </font>
    <font>
      <b/>
      <u/>
      <sz val="16"/>
      <color theme="1"/>
      <name val="TH SarabunIT๙"/>
      <family val="2"/>
    </font>
    <font>
      <b/>
      <sz val="15"/>
      <color rgb="FFFF0000"/>
      <name val="TH SarabunIT๙"/>
      <family val="2"/>
    </font>
    <font>
      <b/>
      <sz val="18"/>
      <color theme="1"/>
      <name val="TH SarabunIT๙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4" fillId="0" borderId="0" xfId="0" applyFont="1"/>
    <xf numFmtId="49" fontId="1" fillId="0" borderId="7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Continuous"/>
    </xf>
    <xf numFmtId="0" fontId="4" fillId="0" borderId="15" xfId="0" applyFont="1" applyBorder="1" applyAlignment="1">
      <alignment horizontal="center" shrinkToFit="1"/>
    </xf>
    <xf numFmtId="0" fontId="4" fillId="0" borderId="15" xfId="0" applyFont="1" applyBorder="1" applyAlignment="1">
      <alignment horizontal="left" shrinkToFit="1"/>
    </xf>
    <xf numFmtId="3" fontId="4" fillId="0" borderId="15" xfId="0" applyNumberFormat="1" applyFont="1" applyBorder="1" applyAlignment="1">
      <alignment horizontal="center" shrinkToFit="1"/>
    </xf>
    <xf numFmtId="0" fontId="4" fillId="0" borderId="16" xfId="0" applyFont="1" applyBorder="1" applyAlignment="1">
      <alignment horizontal="center" shrinkToFit="1"/>
    </xf>
    <xf numFmtId="0" fontId="1" fillId="0" borderId="16" xfId="0" applyFont="1" applyBorder="1" applyAlignment="1">
      <alignment horizontal="center" shrinkToFit="1"/>
    </xf>
    <xf numFmtId="3" fontId="4" fillId="0" borderId="16" xfId="0" applyNumberFormat="1" applyFont="1" applyBorder="1" applyAlignment="1">
      <alignment horizontal="center" shrinkToFit="1"/>
    </xf>
    <xf numFmtId="0" fontId="4" fillId="0" borderId="16" xfId="0" applyFont="1" applyBorder="1" applyAlignment="1">
      <alignment horizontal="left" shrinkToFit="1"/>
    </xf>
    <xf numFmtId="0" fontId="4" fillId="0" borderId="12" xfId="0" applyFont="1" applyBorder="1" applyAlignment="1">
      <alignment horizontal="center" shrinkToFit="1"/>
    </xf>
    <xf numFmtId="0" fontId="4" fillId="0" borderId="12" xfId="0" applyFont="1" applyBorder="1" applyAlignment="1">
      <alignment horizontal="left" shrinkToFit="1"/>
    </xf>
    <xf numFmtId="3" fontId="4" fillId="0" borderId="12" xfId="0" applyNumberFormat="1" applyFont="1" applyBorder="1" applyAlignment="1">
      <alignment horizontal="center" shrinkToFit="1"/>
    </xf>
    <xf numFmtId="0" fontId="4" fillId="7" borderId="15" xfId="0" applyFont="1" applyFill="1" applyBorder="1" applyAlignment="1">
      <alignment horizontal="center" shrinkToFit="1"/>
    </xf>
    <xf numFmtId="3" fontId="4" fillId="7" borderId="15" xfId="0" applyNumberFormat="1" applyFont="1" applyFill="1" applyBorder="1" applyAlignment="1">
      <alignment horizontal="center" shrinkToFit="1"/>
    </xf>
    <xf numFmtId="0" fontId="1" fillId="7" borderId="16" xfId="0" applyFont="1" applyFill="1" applyBorder="1" applyAlignment="1">
      <alignment horizontal="center" shrinkToFit="1"/>
    </xf>
    <xf numFmtId="0" fontId="4" fillId="7" borderId="16" xfId="0" applyFont="1" applyFill="1" applyBorder="1" applyAlignment="1">
      <alignment horizontal="center" shrinkToFit="1"/>
    </xf>
    <xf numFmtId="3" fontId="4" fillId="7" borderId="16" xfId="0" applyNumberFormat="1" applyFont="1" applyFill="1" applyBorder="1" applyAlignment="1">
      <alignment horizontal="center" shrinkToFit="1"/>
    </xf>
    <xf numFmtId="0" fontId="4" fillId="7" borderId="16" xfId="0" applyFont="1" applyFill="1" applyBorder="1" applyAlignment="1">
      <alignment horizontal="left" shrinkToFit="1"/>
    </xf>
    <xf numFmtId="0" fontId="4" fillId="7" borderId="12" xfId="0" applyFont="1" applyFill="1" applyBorder="1" applyAlignment="1">
      <alignment horizontal="left" shrinkToFit="1"/>
    </xf>
    <xf numFmtId="0" fontId="4" fillId="7" borderId="12" xfId="0" applyFont="1" applyFill="1" applyBorder="1" applyAlignment="1">
      <alignment horizontal="center" shrinkToFit="1"/>
    </xf>
    <xf numFmtId="3" fontId="4" fillId="7" borderId="12" xfId="0" applyNumberFormat="1" applyFont="1" applyFill="1" applyBorder="1" applyAlignment="1">
      <alignment horizontal="center" shrinkToFit="1"/>
    </xf>
    <xf numFmtId="0" fontId="4" fillId="0" borderId="0" xfId="2" applyFont="1"/>
    <xf numFmtId="0" fontId="1" fillId="0" borderId="0" xfId="2" applyFont="1"/>
    <xf numFmtId="0" fontId="4" fillId="0" borderId="0" xfId="2" applyFont="1" applyAlignment="1">
      <alignment vertical="center"/>
    </xf>
    <xf numFmtId="0" fontId="1" fillId="0" borderId="2" xfId="2" applyFont="1" applyBorder="1" applyAlignment="1">
      <alignment horizontal="center" vertical="center" shrinkToFit="1"/>
    </xf>
    <xf numFmtId="0" fontId="1" fillId="0" borderId="10" xfId="2" applyFont="1" applyBorder="1" applyAlignment="1">
      <alignment horizontal="center" vertical="center" shrinkToFit="1"/>
    </xf>
    <xf numFmtId="0" fontId="1" fillId="0" borderId="0" xfId="2" applyFont="1" applyAlignment="1">
      <alignment horizontal="center" vertical="center" shrinkToFit="1"/>
    </xf>
    <xf numFmtId="0" fontId="1" fillId="0" borderId="6" xfId="2" applyFont="1" applyBorder="1" applyAlignment="1">
      <alignment horizontal="center" vertical="center" shrinkToFit="1"/>
    </xf>
    <xf numFmtId="0" fontId="1" fillId="0" borderId="12" xfId="2" applyFont="1" applyBorder="1" applyAlignment="1">
      <alignment horizontal="center" vertical="center" shrinkToFit="1"/>
    </xf>
    <xf numFmtId="0" fontId="4" fillId="0" borderId="18" xfId="2" applyFont="1" applyBorder="1" applyAlignment="1">
      <alignment horizontal="center" vertical="center" shrinkToFit="1"/>
    </xf>
    <xf numFmtId="0" fontId="4" fillId="0" borderId="4" xfId="2" applyFont="1" applyBorder="1" applyAlignment="1">
      <alignment horizontal="center" vertical="center" shrinkToFit="1"/>
    </xf>
    <xf numFmtId="0" fontId="8" fillId="8" borderId="17" xfId="2" applyFont="1" applyFill="1" applyBorder="1" applyAlignment="1">
      <alignment horizontal="center"/>
    </xf>
    <xf numFmtId="0" fontId="4" fillId="0" borderId="21" xfId="2" applyFont="1" applyBorder="1" applyAlignment="1">
      <alignment horizontal="center" vertical="center" shrinkToFit="1"/>
    </xf>
    <xf numFmtId="0" fontId="8" fillId="8" borderId="15" xfId="2" applyFont="1" applyFill="1" applyBorder="1" applyAlignment="1">
      <alignment horizontal="center"/>
    </xf>
    <xf numFmtId="0" fontId="4" fillId="0" borderId="0" xfId="2" applyFont="1" applyAlignment="1">
      <alignment horizontal="center" vertical="center" shrinkToFit="1"/>
    </xf>
    <xf numFmtId="0" fontId="4" fillId="0" borderId="22" xfId="2" applyFont="1" applyBorder="1" applyAlignment="1">
      <alignment horizontal="center" vertical="center" shrinkToFit="1"/>
    </xf>
    <xf numFmtId="0" fontId="4" fillId="0" borderId="23" xfId="2" applyFont="1" applyBorder="1" applyAlignment="1">
      <alignment horizontal="center" vertical="center" shrinkToFit="1"/>
    </xf>
    <xf numFmtId="0" fontId="8" fillId="8" borderId="24" xfId="2" applyFont="1" applyFill="1" applyBorder="1" applyAlignment="1">
      <alignment horizontal="center"/>
    </xf>
    <xf numFmtId="0" fontId="1" fillId="8" borderId="13" xfId="2" applyFont="1" applyFill="1" applyBorder="1" applyAlignment="1">
      <alignment horizontal="center" vertical="center" shrinkToFit="1"/>
    </xf>
    <xf numFmtId="0" fontId="1" fillId="8" borderId="1" xfId="2" applyFont="1" applyFill="1" applyBorder="1" applyAlignment="1">
      <alignment horizontal="center" vertical="center" shrinkToFit="1"/>
    </xf>
    <xf numFmtId="0" fontId="1" fillId="8" borderId="1" xfId="2" applyFont="1" applyFill="1" applyBorder="1" applyAlignment="1">
      <alignment horizontal="center"/>
    </xf>
    <xf numFmtId="0" fontId="4" fillId="0" borderId="25" xfId="2" applyFont="1" applyBorder="1" applyAlignment="1">
      <alignment horizontal="center" vertical="center" shrinkToFit="1"/>
    </xf>
    <xf numFmtId="0" fontId="9" fillId="0" borderId="0" xfId="2" applyFont="1"/>
    <xf numFmtId="0" fontId="1" fillId="8" borderId="1" xfId="2" applyFont="1" applyFill="1" applyBorder="1"/>
    <xf numFmtId="0" fontId="1" fillId="0" borderId="0" xfId="2" applyFont="1" applyAlignment="1">
      <alignment vertical="center"/>
    </xf>
    <xf numFmtId="0" fontId="4" fillId="0" borderId="0" xfId="2" quotePrefix="1" applyFont="1"/>
    <xf numFmtId="0" fontId="10" fillId="0" borderId="13" xfId="2" applyFont="1" applyBorder="1" applyAlignment="1">
      <alignment horizontal="center" wrapText="1" shrinkToFit="1"/>
    </xf>
    <xf numFmtId="0" fontId="1" fillId="0" borderId="1" xfId="2" applyFont="1" applyBorder="1" applyAlignment="1">
      <alignment horizontal="center" vertical="center"/>
    </xf>
    <xf numFmtId="0" fontId="1" fillId="0" borderId="9" xfId="2" applyFont="1" applyBorder="1" applyAlignment="1">
      <alignment horizontal="center" vertical="center"/>
    </xf>
    <xf numFmtId="0" fontId="1" fillId="0" borderId="0" xfId="2" applyFont="1" applyAlignment="1">
      <alignment horizontal="left"/>
    </xf>
    <xf numFmtId="0" fontId="4" fillId="0" borderId="1" xfId="2" applyFont="1" applyBorder="1" applyAlignment="1">
      <alignment horizontal="center"/>
    </xf>
    <xf numFmtId="0" fontId="4" fillId="8" borderId="1" xfId="2" applyFont="1" applyFill="1" applyBorder="1" applyAlignment="1" applyProtection="1">
      <alignment horizontal="center" shrinkToFit="1"/>
      <protection locked="0"/>
    </xf>
    <xf numFmtId="1" fontId="4" fillId="8" borderId="1" xfId="2" applyNumberFormat="1" applyFont="1" applyFill="1" applyBorder="1" applyAlignment="1">
      <alignment horizontal="center" shrinkToFit="1"/>
    </xf>
    <xf numFmtId="0" fontId="1" fillId="0" borderId="0" xfId="2" quotePrefix="1" applyFont="1" applyAlignment="1">
      <alignment horizontal="left"/>
    </xf>
    <xf numFmtId="0" fontId="4" fillId="8" borderId="1" xfId="2" applyFont="1" applyFill="1" applyBorder="1" applyAlignment="1">
      <alignment horizontal="center"/>
    </xf>
    <xf numFmtId="0" fontId="11" fillId="0" borderId="0" xfId="0" applyFont="1"/>
    <xf numFmtId="0" fontId="4" fillId="8" borderId="1" xfId="2" applyFont="1" applyFill="1" applyBorder="1"/>
    <xf numFmtId="0" fontId="4" fillId="7" borderId="15" xfId="0" applyFont="1" applyFill="1" applyBorder="1" applyAlignment="1">
      <alignment horizontal="left" shrinkToFit="1"/>
    </xf>
    <xf numFmtId="0" fontId="1" fillId="7" borderId="17" xfId="0" applyFont="1" applyFill="1" applyBorder="1" applyAlignment="1">
      <alignment shrinkToFit="1"/>
    </xf>
    <xf numFmtId="0" fontId="1" fillId="7" borderId="10" xfId="0" applyFont="1" applyFill="1" applyBorder="1" applyAlignment="1">
      <alignment horizontal="center" vertical="center" shrinkToFit="1"/>
    </xf>
    <xf numFmtId="0" fontId="1" fillId="7" borderId="10" xfId="0" applyFont="1" applyFill="1" applyBorder="1" applyAlignment="1">
      <alignment horizontal="center" shrinkToFit="1"/>
    </xf>
    <xf numFmtId="0" fontId="1" fillId="7" borderId="12" xfId="0" applyFont="1" applyFill="1" applyBorder="1" applyAlignment="1">
      <alignment horizontal="center" vertical="center" shrinkToFit="1"/>
    </xf>
    <xf numFmtId="0" fontId="1" fillId="7" borderId="12" xfId="0" applyFont="1" applyFill="1" applyBorder="1" applyAlignment="1">
      <alignment horizontal="center" shrinkToFit="1"/>
    </xf>
    <xf numFmtId="0" fontId="1" fillId="7" borderId="10" xfId="0" applyFont="1" applyFill="1" applyBorder="1" applyAlignment="1">
      <alignment horizontal="centerContinuous" vertical="center" shrinkToFit="1"/>
    </xf>
    <xf numFmtId="0" fontId="1" fillId="7" borderId="5" xfId="0" applyFont="1" applyFill="1" applyBorder="1" applyAlignment="1">
      <alignment horizontal="center" vertical="center" shrinkToFit="1"/>
    </xf>
    <xf numFmtId="0" fontId="1" fillId="7" borderId="5" xfId="0" quotePrefix="1" applyFont="1" applyFill="1" applyBorder="1" applyAlignment="1">
      <alignment horizontal="center" vertical="center" shrinkToFit="1"/>
    </xf>
    <xf numFmtId="0" fontId="1" fillId="7" borderId="11" xfId="0" applyFont="1" applyFill="1" applyBorder="1" applyAlignment="1">
      <alignment horizontal="centerContinuous" vertical="center" shrinkToFit="1"/>
    </xf>
    <xf numFmtId="0" fontId="1" fillId="7" borderId="12" xfId="0" applyFont="1" applyFill="1" applyBorder="1" applyAlignment="1">
      <alignment horizontal="centerContinuous" vertical="center" shrinkToFit="1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5" xfId="0" applyFont="1" applyBorder="1"/>
    <xf numFmtId="0" fontId="1" fillId="0" borderId="0" xfId="2" applyFont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shrinkToFit="1"/>
    </xf>
    <xf numFmtId="0" fontId="1" fillId="7" borderId="19" xfId="0" applyFont="1" applyFill="1" applyBorder="1" applyAlignment="1">
      <alignment horizontal="center" shrinkToFit="1"/>
    </xf>
    <xf numFmtId="0" fontId="1" fillId="7" borderId="20" xfId="0" applyFont="1" applyFill="1" applyBorder="1" applyAlignment="1">
      <alignment horizontal="center" shrinkToFi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7" borderId="13" xfId="0" applyFont="1" applyFill="1" applyBorder="1" applyAlignment="1">
      <alignment horizontal="center" vertical="center" shrinkToFit="1"/>
    </xf>
    <xf numFmtId="0" fontId="1" fillId="7" borderId="14" xfId="0" applyFont="1" applyFill="1" applyBorder="1" applyAlignment="1">
      <alignment horizontal="center" vertical="center" shrinkToFit="1"/>
    </xf>
    <xf numFmtId="0" fontId="1" fillId="7" borderId="9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1" fillId="7" borderId="11" xfId="0" applyFont="1" applyFill="1" applyBorder="1" applyAlignment="1">
      <alignment horizontal="center" vertical="center" shrinkToFit="1"/>
    </xf>
    <xf numFmtId="0" fontId="1" fillId="7" borderId="12" xfId="0" applyFont="1" applyFill="1" applyBorder="1" applyAlignment="1">
      <alignment horizontal="center" vertical="center" shrinkToFit="1"/>
    </xf>
    <xf numFmtId="0" fontId="1" fillId="7" borderId="10" xfId="0" applyFont="1" applyFill="1" applyBorder="1" applyAlignment="1">
      <alignment horizontal="center" vertical="center" shrinkToFit="1"/>
    </xf>
    <xf numFmtId="0" fontId="4" fillId="0" borderId="4" xfId="2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 shrinkToFit="1"/>
    </xf>
    <xf numFmtId="0" fontId="1" fillId="0" borderId="0" xfId="2" applyFont="1" applyAlignment="1">
      <alignment horizontal="center"/>
    </xf>
    <xf numFmtId="0" fontId="1" fillId="0" borderId="2" xfId="2" applyFont="1" applyBorder="1" applyAlignment="1">
      <alignment horizontal="center" vertical="center" shrinkToFit="1"/>
    </xf>
    <xf numFmtId="0" fontId="1" fillId="0" borderId="6" xfId="2" applyFont="1" applyBorder="1" applyAlignment="1">
      <alignment horizontal="center" vertical="center" shrinkToFit="1"/>
    </xf>
    <xf numFmtId="0" fontId="1" fillId="0" borderId="0" xfId="2" applyFont="1" applyAlignment="1">
      <alignment horizontal="center" vertical="center" shrinkToFit="1"/>
    </xf>
    <xf numFmtId="0" fontId="1" fillId="0" borderId="3" xfId="2" applyFont="1" applyBorder="1" applyAlignment="1">
      <alignment horizontal="center" vertical="center" shrinkToFit="1"/>
    </xf>
    <xf numFmtId="0" fontId="1" fillId="0" borderId="8" xfId="2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 vertical="center" shrinkToFit="1"/>
    </xf>
    <xf numFmtId="0" fontId="1" fillId="8" borderId="13" xfId="2" applyFont="1" applyFill="1" applyBorder="1" applyAlignment="1">
      <alignment horizontal="center" vertical="center" shrinkToFit="1"/>
    </xf>
    <xf numFmtId="0" fontId="1" fillId="8" borderId="9" xfId="2" applyFont="1" applyFill="1" applyBorder="1" applyAlignment="1">
      <alignment horizontal="center" vertical="center" shrinkToFit="1"/>
    </xf>
    <xf numFmtId="0" fontId="4" fillId="0" borderId="6" xfId="2" applyFont="1" applyBorder="1" applyAlignment="1">
      <alignment horizontal="center" vertical="center" shrinkToFit="1"/>
    </xf>
    <xf numFmtId="0" fontId="4" fillId="0" borderId="8" xfId="2" applyFont="1" applyBorder="1" applyAlignment="1">
      <alignment horizontal="center" vertical="center" shrinkToFit="1"/>
    </xf>
    <xf numFmtId="0" fontId="14" fillId="6" borderId="2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8696E550-1004-483E-8671-7DFCC0BFAEA8}"/>
    <cellStyle name="ปกติ 2" xfId="2" xr:uid="{27C65B69-BEE0-4394-9094-C0A9117B16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1002110</xdr:colOff>
      <xdr:row>10</xdr:row>
      <xdr:rowOff>161193</xdr:rowOff>
    </xdr:from>
    <xdr:to>
      <xdr:col>6</xdr:col>
      <xdr:colOff>922735</xdr:colOff>
      <xdr:row>16</xdr:row>
      <xdr:rowOff>160732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5B053FD-085C-4DA4-B83A-EFCC3C6A889C}"/>
            </a:ext>
          </a:extLst>
        </xdr:cNvPr>
        <xdr:cNvSpPr txBox="1"/>
      </xdr:nvSpPr>
      <xdr:spPr>
        <a:xfrm>
          <a:off x="2899783" y="3472962"/>
          <a:ext cx="2858721" cy="1538193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ขอรับรองว่าข้อมูลถูกต้อง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(...............................................)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ตำแหน่ง ผู้อำนวยการกลุ่มบริหารงานบุคคล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เบอร์โทรศัพท์ ..........................................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</a:t>
          </a:r>
          <a:endParaRPr kumimoji="0" lang="th-TH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19440</xdr:colOff>
      <xdr:row>18</xdr:row>
      <xdr:rowOff>1</xdr:rowOff>
    </xdr:from>
    <xdr:to>
      <xdr:col>12</xdr:col>
      <xdr:colOff>434004</xdr:colOff>
      <xdr:row>25</xdr:row>
      <xdr:rowOff>181876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DDAA0BD-E287-4A27-AD34-8319B3AA395B}"/>
            </a:ext>
          </a:extLst>
        </xdr:cNvPr>
        <xdr:cNvSpPr txBox="1"/>
      </xdr:nvSpPr>
      <xdr:spPr>
        <a:xfrm>
          <a:off x="7639440" y="4655588"/>
          <a:ext cx="2863850" cy="1542589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ขอรับรองว่าข้อมูลถูกต้อง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(...............................................)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ตำแหน่ง ผู้อำนวยการกลุ่มบริหารงานบุคคล</a:t>
          </a:r>
          <a:endParaRPr kumimoji="0" 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เบอร์โทรศัพท์ ..........................................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</a:t>
          </a:r>
          <a:endParaRPr kumimoji="0" lang="th-TH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199717</xdr:colOff>
      <xdr:row>28</xdr:row>
      <xdr:rowOff>9834</xdr:rowOff>
    </xdr:from>
    <xdr:to>
      <xdr:col>8</xdr:col>
      <xdr:colOff>514656</xdr:colOff>
      <xdr:row>33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AC7B3D1-B216-4F5D-98C5-8213D2E7FE3C}"/>
            </a:ext>
          </a:extLst>
        </xdr:cNvPr>
        <xdr:cNvSpPr txBox="1"/>
      </xdr:nvSpPr>
      <xdr:spPr>
        <a:xfrm>
          <a:off x="2933392" y="7934634"/>
          <a:ext cx="2686664" cy="1342716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ขอรับรองว่าข้อมูลถูกต้อง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(...............................................)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ตำแหน่ง ผู้อำนวยการกลุ่มบริหารงานบุคคลเบอร์โทรศัพท์ ..........................................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</a:t>
          </a:r>
          <a:endParaRPr kumimoji="0" lang="th-TH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9DE2F-6DDE-475B-A9B4-BBF7C4B46B7E}">
  <sheetPr>
    <pageSetUpPr fitToPage="1"/>
  </sheetPr>
  <dimension ref="A1:B15"/>
  <sheetViews>
    <sheetView zoomScale="130" zoomScaleNormal="130" zoomScaleSheetLayoutView="142" workbookViewId="0">
      <selection activeCell="B13" sqref="B13"/>
    </sheetView>
  </sheetViews>
  <sheetFormatPr defaultRowHeight="20.25"/>
  <cols>
    <col min="1" max="1" width="3.42578125" style="2" customWidth="1"/>
    <col min="2" max="2" width="99.5703125" style="1" customWidth="1"/>
    <col min="3" max="16384" width="9.140625" style="1"/>
  </cols>
  <sheetData>
    <row r="1" spans="1:2" ht="26.25" customHeight="1">
      <c r="A1" s="124" t="s">
        <v>66</v>
      </c>
      <c r="B1" s="125"/>
    </row>
    <row r="2" spans="1:2" ht="60.75">
      <c r="A2" s="79">
        <v>1</v>
      </c>
      <c r="B2" s="80" t="s">
        <v>83</v>
      </c>
    </row>
    <row r="3" spans="1:2">
      <c r="A3" s="79">
        <v>2</v>
      </c>
      <c r="B3" s="80" t="s">
        <v>70</v>
      </c>
    </row>
    <row r="4" spans="1:2">
      <c r="A4" s="81">
        <v>3</v>
      </c>
      <c r="B4" s="3" t="s">
        <v>72</v>
      </c>
    </row>
    <row r="5" spans="1:2">
      <c r="A5" s="81"/>
      <c r="B5" s="3" t="s">
        <v>68</v>
      </c>
    </row>
    <row r="6" spans="1:2">
      <c r="A6" s="81"/>
      <c r="B6" s="85" t="s">
        <v>73</v>
      </c>
    </row>
    <row r="7" spans="1:2">
      <c r="A7" s="81">
        <v>4</v>
      </c>
      <c r="B7" s="3" t="s">
        <v>81</v>
      </c>
    </row>
    <row r="8" spans="1:2">
      <c r="A8" s="81"/>
      <c r="B8" s="3" t="s">
        <v>71</v>
      </c>
    </row>
    <row r="9" spans="1:2">
      <c r="A9" s="81">
        <v>5</v>
      </c>
      <c r="B9" s="3" t="s">
        <v>74</v>
      </c>
    </row>
    <row r="10" spans="1:2">
      <c r="A10" s="81"/>
      <c r="B10" s="3" t="s">
        <v>67</v>
      </c>
    </row>
    <row r="11" spans="1:2">
      <c r="A11" s="81"/>
      <c r="B11" s="3" t="s">
        <v>84</v>
      </c>
    </row>
    <row r="12" spans="1:2">
      <c r="A12" s="81"/>
      <c r="B12" s="3"/>
    </row>
    <row r="13" spans="1:2">
      <c r="A13" s="81"/>
      <c r="B13" s="82" t="s">
        <v>69</v>
      </c>
    </row>
    <row r="14" spans="1:2">
      <c r="A14" s="81"/>
      <c r="B14" s="82" t="s">
        <v>88</v>
      </c>
    </row>
    <row r="15" spans="1:2">
      <c r="A15" s="83"/>
      <c r="B15" s="4"/>
    </row>
  </sheetData>
  <mergeCells count="1">
    <mergeCell ref="A1:B1"/>
  </mergeCells>
  <pageMargins left="0.7" right="0.7" top="0.75" bottom="0.75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1447E-6471-4448-AA3F-54A213C4EF4A}">
  <dimension ref="A1:G9"/>
  <sheetViews>
    <sheetView view="pageBreakPreview" zoomScale="106" zoomScaleNormal="100" zoomScaleSheetLayoutView="106" workbookViewId="0">
      <selection activeCell="G1" sqref="G1:G1048576"/>
    </sheetView>
  </sheetViews>
  <sheetFormatPr defaultRowHeight="20.25"/>
  <cols>
    <col min="1" max="1" width="15.42578125" style="1" customWidth="1"/>
    <col min="2" max="2" width="12" style="1" customWidth="1"/>
    <col min="3" max="3" width="16.42578125" style="1" bestFit="1" customWidth="1"/>
    <col min="4" max="4" width="19.140625" style="1" bestFit="1" customWidth="1"/>
    <col min="5" max="5" width="9.140625" style="1"/>
    <col min="6" max="6" width="15.85546875" style="1" customWidth="1"/>
    <col min="7" max="7" width="16" style="1" customWidth="1"/>
    <col min="8" max="16384" width="9.140625" style="1"/>
  </cols>
  <sheetData>
    <row r="1" spans="1:7" ht="20.25" customHeight="1">
      <c r="G1" s="84"/>
    </row>
    <row r="2" spans="1:7">
      <c r="A2" s="90" t="s">
        <v>85</v>
      </c>
      <c r="B2" s="90"/>
      <c r="C2" s="90"/>
      <c r="D2" s="90"/>
      <c r="E2" s="90"/>
      <c r="F2" s="90"/>
      <c r="G2" s="90"/>
    </row>
    <row r="3" spans="1:7">
      <c r="A3" s="90" t="s">
        <v>0</v>
      </c>
      <c r="B3" s="90"/>
      <c r="C3" s="90"/>
      <c r="D3" s="90"/>
      <c r="E3" s="90"/>
      <c r="F3" s="90"/>
      <c r="G3" s="90"/>
    </row>
    <row r="4" spans="1:7">
      <c r="A4" s="91" t="s">
        <v>65</v>
      </c>
      <c r="B4" s="91"/>
      <c r="C4" s="91"/>
      <c r="D4" s="91"/>
      <c r="E4" s="91"/>
      <c r="F4" s="91"/>
      <c r="G4" s="91"/>
    </row>
    <row r="5" spans="1:7" ht="27" customHeight="1">
      <c r="A5" s="87" t="s">
        <v>76</v>
      </c>
      <c r="B5" s="92" t="s">
        <v>77</v>
      </c>
      <c r="C5" s="92"/>
      <c r="D5" s="92"/>
      <c r="E5" s="92"/>
      <c r="F5" s="97" t="s">
        <v>78</v>
      </c>
      <c r="G5" s="97"/>
    </row>
    <row r="6" spans="1:7" ht="60.75" customHeight="1">
      <c r="A6" s="88"/>
      <c r="B6" s="96" t="s">
        <v>1</v>
      </c>
      <c r="C6" s="96"/>
      <c r="D6" s="93" t="s">
        <v>5</v>
      </c>
      <c r="E6" s="93" t="s">
        <v>4</v>
      </c>
      <c r="F6" s="95" t="s">
        <v>79</v>
      </c>
      <c r="G6" s="95" t="s">
        <v>80</v>
      </c>
    </row>
    <row r="7" spans="1:7">
      <c r="A7" s="89"/>
      <c r="B7" s="9" t="s">
        <v>2</v>
      </c>
      <c r="C7" s="9" t="s">
        <v>3</v>
      </c>
      <c r="D7" s="94"/>
      <c r="E7" s="93"/>
      <c r="F7" s="95"/>
      <c r="G7" s="95"/>
    </row>
    <row r="8" spans="1:7">
      <c r="A8" s="6"/>
      <c r="B8" s="5"/>
      <c r="C8" s="8"/>
      <c r="D8" s="5"/>
      <c r="E8" s="5"/>
      <c r="F8" s="5"/>
      <c r="G8" s="5"/>
    </row>
    <row r="9" spans="1:7">
      <c r="A9" s="7"/>
      <c r="B9" s="7"/>
      <c r="C9" s="7"/>
      <c r="D9" s="7"/>
      <c r="E9" s="7"/>
      <c r="F9" s="7"/>
      <c r="G9" s="7"/>
    </row>
  </sheetData>
  <mergeCells count="11">
    <mergeCell ref="A5:A7"/>
    <mergeCell ref="A2:G2"/>
    <mergeCell ref="A3:G3"/>
    <mergeCell ref="A4:G4"/>
    <mergeCell ref="B5:E5"/>
    <mergeCell ref="D6:D7"/>
    <mergeCell ref="E6:E7"/>
    <mergeCell ref="F6:F7"/>
    <mergeCell ref="G6:G7"/>
    <mergeCell ref="B6:C6"/>
    <mergeCell ref="F5:G5"/>
  </mergeCells>
  <pageMargins left="0.7" right="0.7" top="0.75" bottom="0.75" header="0.3" footer="0.3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A8AF1-772C-4C01-802C-D99D008A3AF5}">
  <sheetPr>
    <pageSetUpPr fitToPage="1"/>
  </sheetPr>
  <dimension ref="A1:M17"/>
  <sheetViews>
    <sheetView view="pageBreakPreview" zoomScale="96" zoomScaleNormal="100" zoomScaleSheetLayoutView="96" workbookViewId="0">
      <selection activeCell="J6" sqref="J6"/>
    </sheetView>
  </sheetViews>
  <sheetFormatPr defaultRowHeight="15"/>
  <cols>
    <col min="1" max="1" width="7.42578125" customWidth="1"/>
    <col min="2" max="2" width="19.42578125" customWidth="1"/>
    <col min="6" max="6" width="43" customWidth="1"/>
  </cols>
  <sheetData>
    <row r="1" spans="1:13" ht="2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6"/>
      <c r="M1" s="106"/>
    </row>
    <row r="2" spans="1:13" ht="21">
      <c r="A2" s="101" t="s">
        <v>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1">
      <c r="A3" s="102" t="s">
        <v>82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ht="21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1"/>
    </row>
    <row r="5" spans="1:13" ht="21">
      <c r="A5" s="70" t="s">
        <v>7</v>
      </c>
      <c r="B5" s="103" t="s">
        <v>75</v>
      </c>
      <c r="C5" s="104"/>
      <c r="D5" s="104"/>
      <c r="E5" s="105"/>
      <c r="F5" s="103" t="s">
        <v>24</v>
      </c>
      <c r="G5" s="104"/>
      <c r="H5" s="104"/>
      <c r="I5" s="105"/>
      <c r="J5" s="103" t="s">
        <v>86</v>
      </c>
      <c r="K5" s="104"/>
      <c r="L5" s="105"/>
      <c r="M5" s="74"/>
    </row>
    <row r="6" spans="1:13" ht="21">
      <c r="A6" s="107" t="s">
        <v>8</v>
      </c>
      <c r="B6" s="109" t="s">
        <v>9</v>
      </c>
      <c r="C6" s="71" t="s">
        <v>10</v>
      </c>
      <c r="D6" s="103" t="s">
        <v>11</v>
      </c>
      <c r="E6" s="105"/>
      <c r="F6" s="109" t="s">
        <v>12</v>
      </c>
      <c r="G6" s="71" t="s">
        <v>10</v>
      </c>
      <c r="H6" s="103" t="s">
        <v>11</v>
      </c>
      <c r="I6" s="105"/>
      <c r="J6" s="75" t="s">
        <v>13</v>
      </c>
      <c r="K6" s="76" t="s">
        <v>14</v>
      </c>
      <c r="L6" s="75" t="s">
        <v>15</v>
      </c>
      <c r="M6" s="77" t="s">
        <v>16</v>
      </c>
    </row>
    <row r="7" spans="1:13" ht="21">
      <c r="A7" s="108"/>
      <c r="B7" s="108"/>
      <c r="C7" s="73" t="s">
        <v>17</v>
      </c>
      <c r="D7" s="72" t="s">
        <v>18</v>
      </c>
      <c r="E7" s="73" t="s">
        <v>19</v>
      </c>
      <c r="F7" s="108"/>
      <c r="G7" s="73" t="s">
        <v>17</v>
      </c>
      <c r="H7" s="72" t="s">
        <v>18</v>
      </c>
      <c r="I7" s="73" t="s">
        <v>19</v>
      </c>
      <c r="J7" s="73" t="s">
        <v>20</v>
      </c>
      <c r="K7" s="73" t="s">
        <v>21</v>
      </c>
      <c r="L7" s="73" t="s">
        <v>22</v>
      </c>
      <c r="M7" s="78"/>
    </row>
    <row r="8" spans="1:13" ht="21">
      <c r="A8" s="13">
        <v>1</v>
      </c>
      <c r="B8" s="23"/>
      <c r="C8" s="23"/>
      <c r="D8" s="23"/>
      <c r="E8" s="24"/>
      <c r="F8" s="14"/>
      <c r="G8" s="68"/>
      <c r="H8" s="23"/>
      <c r="I8" s="24"/>
      <c r="J8" s="15"/>
      <c r="K8" s="15"/>
      <c r="L8" s="15"/>
      <c r="M8" s="13"/>
    </row>
    <row r="9" spans="1:13" ht="21">
      <c r="A9" s="16">
        <v>2</v>
      </c>
      <c r="B9" s="25"/>
      <c r="C9" s="26"/>
      <c r="D9" s="26"/>
      <c r="E9" s="27"/>
      <c r="F9" s="17"/>
      <c r="G9" s="69"/>
      <c r="H9" s="69"/>
      <c r="I9" s="69"/>
      <c r="J9" s="18"/>
      <c r="K9" s="18"/>
      <c r="L9" s="18"/>
      <c r="M9" s="16"/>
    </row>
    <row r="10" spans="1:13" ht="21">
      <c r="A10" s="16">
        <v>3</v>
      </c>
      <c r="B10" s="98" t="s">
        <v>23</v>
      </c>
      <c r="C10" s="99"/>
      <c r="D10" s="99"/>
      <c r="E10" s="100"/>
      <c r="F10" s="17"/>
      <c r="G10" s="98" t="s">
        <v>23</v>
      </c>
      <c r="H10" s="99"/>
      <c r="I10" s="100"/>
      <c r="J10" s="18"/>
      <c r="K10" s="18"/>
      <c r="L10" s="18"/>
      <c r="M10" s="16"/>
    </row>
    <row r="11" spans="1:13" ht="21">
      <c r="A11" s="16">
        <v>4</v>
      </c>
      <c r="B11" s="25"/>
      <c r="C11" s="26"/>
      <c r="D11" s="26"/>
      <c r="E11" s="27"/>
      <c r="F11" s="17"/>
      <c r="G11" s="28"/>
      <c r="H11" s="26"/>
      <c r="I11" s="27"/>
      <c r="J11" s="18"/>
      <c r="K11" s="18"/>
      <c r="L11" s="18"/>
      <c r="M11" s="16"/>
    </row>
    <row r="12" spans="1:13" ht="21">
      <c r="A12" s="16">
        <v>5</v>
      </c>
      <c r="B12" s="28"/>
      <c r="C12" s="26"/>
      <c r="D12" s="26"/>
      <c r="E12" s="27"/>
      <c r="F12" s="19"/>
      <c r="G12" s="28"/>
      <c r="H12" s="26"/>
      <c r="I12" s="27"/>
      <c r="J12" s="18"/>
      <c r="K12" s="18"/>
      <c r="L12" s="18"/>
      <c r="M12" s="16"/>
    </row>
    <row r="13" spans="1:13" ht="21">
      <c r="A13" s="16">
        <v>6</v>
      </c>
      <c r="B13" s="26"/>
      <c r="C13" s="26"/>
      <c r="D13" s="26"/>
      <c r="E13" s="27"/>
      <c r="F13" s="19"/>
      <c r="G13" s="28"/>
      <c r="H13" s="26"/>
      <c r="I13" s="27"/>
      <c r="J13" s="18"/>
      <c r="K13" s="18"/>
      <c r="L13" s="18"/>
      <c r="M13" s="16"/>
    </row>
    <row r="14" spans="1:13" ht="21">
      <c r="A14" s="16">
        <v>7</v>
      </c>
      <c r="B14" s="26"/>
      <c r="C14" s="26"/>
      <c r="D14" s="26"/>
      <c r="E14" s="27"/>
      <c r="F14" s="19"/>
      <c r="G14" s="28"/>
      <c r="H14" s="26"/>
      <c r="I14" s="27"/>
      <c r="J14" s="18"/>
      <c r="K14" s="18"/>
      <c r="L14" s="18"/>
      <c r="M14" s="16"/>
    </row>
    <row r="15" spans="1:13" ht="21">
      <c r="A15" s="16">
        <v>8</v>
      </c>
      <c r="B15" s="26"/>
      <c r="C15" s="26"/>
      <c r="D15" s="26"/>
      <c r="E15" s="27"/>
      <c r="F15" s="19"/>
      <c r="G15" s="28"/>
      <c r="H15" s="26"/>
      <c r="I15" s="27"/>
      <c r="J15" s="18"/>
      <c r="K15" s="18"/>
      <c r="L15" s="18"/>
      <c r="M15" s="16"/>
    </row>
    <row r="16" spans="1:13" ht="21">
      <c r="A16" s="16">
        <v>9</v>
      </c>
      <c r="B16" s="28"/>
      <c r="C16" s="26"/>
      <c r="D16" s="26"/>
      <c r="E16" s="27"/>
      <c r="F16" s="19"/>
      <c r="G16" s="28"/>
      <c r="H16" s="26"/>
      <c r="I16" s="27"/>
      <c r="J16" s="18"/>
      <c r="K16" s="18"/>
      <c r="L16" s="18"/>
      <c r="M16" s="16"/>
    </row>
    <row r="17" spans="1:13" ht="21">
      <c r="A17" s="20">
        <v>10</v>
      </c>
      <c r="B17" s="29"/>
      <c r="C17" s="30"/>
      <c r="D17" s="30"/>
      <c r="E17" s="31"/>
      <c r="F17" s="21"/>
      <c r="G17" s="29"/>
      <c r="H17" s="30"/>
      <c r="I17" s="31"/>
      <c r="J17" s="22"/>
      <c r="K17" s="22"/>
      <c r="L17" s="22"/>
      <c r="M17" s="20"/>
    </row>
  </sheetData>
  <mergeCells count="13">
    <mergeCell ref="L1:M1"/>
    <mergeCell ref="A6:A7"/>
    <mergeCell ref="B6:B7"/>
    <mergeCell ref="D6:E6"/>
    <mergeCell ref="F6:F7"/>
    <mergeCell ref="H6:I6"/>
    <mergeCell ref="B10:E10"/>
    <mergeCell ref="G10:I10"/>
    <mergeCell ref="A2:M2"/>
    <mergeCell ref="A3:M3"/>
    <mergeCell ref="B5:E5"/>
    <mergeCell ref="F5:I5"/>
    <mergeCell ref="J5:L5"/>
  </mergeCells>
  <pageMargins left="0.7" right="0.7" top="0.75" bottom="0.75" header="0.3" footer="0.3"/>
  <pageSetup paperSize="9" scale="8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6D15D-D1EE-4E75-BECD-F66A5163B7F8}">
  <sheetPr>
    <pageSetUpPr fitToPage="1"/>
  </sheetPr>
  <dimension ref="A1:J35"/>
  <sheetViews>
    <sheetView tabSelected="1" view="pageBreakPreview" topLeftCell="A22" zoomScaleNormal="100" zoomScaleSheetLayoutView="100" workbookViewId="0">
      <selection activeCell="N33" sqref="N33"/>
    </sheetView>
  </sheetViews>
  <sheetFormatPr defaultColWidth="9.140625" defaultRowHeight="21"/>
  <cols>
    <col min="1" max="1" width="2.85546875" style="32" customWidth="1"/>
    <col min="2" max="2" width="19.85546875" style="32" customWidth="1"/>
    <col min="3" max="4" width="9.140625" style="32"/>
    <col min="5" max="5" width="6.28515625" style="32" customWidth="1"/>
    <col min="6" max="6" width="10.5703125" style="32" customWidth="1"/>
    <col min="7" max="7" width="9.7109375" style="32" customWidth="1"/>
    <col min="8" max="8" width="9" style="32" customWidth="1"/>
    <col min="9" max="9" width="9.7109375" style="32" customWidth="1"/>
    <col min="10" max="10" width="13.28515625" style="32" customWidth="1"/>
    <col min="11" max="16384" width="9.140625" style="32"/>
  </cols>
  <sheetData>
    <row r="1" spans="1:10">
      <c r="A1" s="112" t="s">
        <v>25</v>
      </c>
      <c r="B1" s="112"/>
      <c r="C1" s="112"/>
      <c r="D1" s="112"/>
      <c r="E1" s="112"/>
      <c r="F1" s="112"/>
      <c r="G1" s="112"/>
      <c r="H1" s="112"/>
      <c r="I1" s="112"/>
      <c r="J1" s="86"/>
    </row>
    <row r="3" spans="1:10">
      <c r="A3" s="33" t="s">
        <v>26</v>
      </c>
      <c r="B3" s="33"/>
      <c r="C3" s="33"/>
      <c r="D3" s="33" t="s">
        <v>27</v>
      </c>
      <c r="E3" s="33"/>
      <c r="F3" s="33"/>
      <c r="G3" s="33" t="s">
        <v>28</v>
      </c>
    </row>
    <row r="4" spans="1:10">
      <c r="A4" s="33"/>
      <c r="B4" s="33" t="s">
        <v>29</v>
      </c>
      <c r="C4" s="33"/>
      <c r="D4" s="33" t="s">
        <v>30</v>
      </c>
      <c r="F4" s="34"/>
      <c r="G4" s="33"/>
      <c r="H4" s="33"/>
    </row>
    <row r="5" spans="1:10">
      <c r="A5" s="33" t="s">
        <v>31</v>
      </c>
    </row>
    <row r="6" spans="1:10">
      <c r="A6" s="33"/>
    </row>
    <row r="7" spans="1:10">
      <c r="A7" s="34"/>
      <c r="B7" s="113" t="s">
        <v>32</v>
      </c>
      <c r="C7" s="35" t="s">
        <v>13</v>
      </c>
      <c r="D7" s="36" t="s">
        <v>13</v>
      </c>
      <c r="E7" s="115"/>
      <c r="F7" s="113" t="s">
        <v>32</v>
      </c>
      <c r="G7" s="116"/>
      <c r="H7" s="35" t="s">
        <v>13</v>
      </c>
      <c r="I7" s="36" t="s">
        <v>13</v>
      </c>
    </row>
    <row r="8" spans="1:10">
      <c r="A8" s="34"/>
      <c r="B8" s="114"/>
      <c r="C8" s="38" t="s">
        <v>20</v>
      </c>
      <c r="D8" s="39" t="s">
        <v>33</v>
      </c>
      <c r="E8" s="115"/>
      <c r="F8" s="114"/>
      <c r="G8" s="117"/>
      <c r="H8" s="38" t="s">
        <v>20</v>
      </c>
      <c r="I8" s="39" t="s">
        <v>33</v>
      </c>
    </row>
    <row r="9" spans="1:10">
      <c r="A9" s="34"/>
      <c r="B9" s="40" t="s">
        <v>34</v>
      </c>
      <c r="C9" s="41"/>
      <c r="D9" s="42">
        <f>IF(C9=0,0,IF(C9&lt;10,1,IF(MOD(C9,30)&lt;10,ROUNDDOWN(C9/30,0),ROUNDUP(C9/30,0))))</f>
        <v>0</v>
      </c>
      <c r="E9" s="37"/>
      <c r="F9" s="118" t="s">
        <v>35</v>
      </c>
      <c r="G9" s="119"/>
      <c r="H9" s="43"/>
      <c r="I9" s="44">
        <f>IF(H9=0,0,IF(H9&lt;10,1,IF(MOD(H9,35)&lt;10,ROUNDDOWN(H9/35,0),ROUNDUP(H9/35,0))))</f>
        <v>0</v>
      </c>
    </row>
    <row r="10" spans="1:10">
      <c r="A10" s="34"/>
      <c r="B10" s="40" t="s">
        <v>36</v>
      </c>
      <c r="C10" s="40"/>
      <c r="D10" s="42">
        <f>IF(C10=0,0,IF(C10&lt;10,1,IF(MOD(C10,30)&lt;10,ROUNDDOWN(C10/30,0),ROUNDUP(C10/30,0))))</f>
        <v>0</v>
      </c>
      <c r="E10" s="45"/>
      <c r="F10" s="110" t="s">
        <v>37</v>
      </c>
      <c r="G10" s="111"/>
      <c r="H10" s="40"/>
      <c r="I10" s="42">
        <f>IF(H10=0,0,IF(H10&lt;10,1,IF(MOD(H10,35)&lt;10,ROUNDDOWN(H10/35,0),ROUNDUP(H10/35,0))))</f>
        <v>0</v>
      </c>
    </row>
    <row r="11" spans="1:10">
      <c r="A11" s="34"/>
      <c r="B11" s="46" t="s">
        <v>38</v>
      </c>
      <c r="C11" s="47"/>
      <c r="D11" s="42">
        <f>IF(C11=0,0,IF(C11&lt;10,1,IF(MOD(C11,30)&lt;10,ROUNDDOWN(C11/30,0),ROUNDUP(C11/30,0))))</f>
        <v>0</v>
      </c>
      <c r="E11" s="45"/>
      <c r="F11" s="122" t="s">
        <v>39</v>
      </c>
      <c r="G11" s="123"/>
      <c r="H11" s="46"/>
      <c r="I11" s="48">
        <f>IF(H11=0,0,IF(H11&lt;10,1,IF(MOD(H11,35)&lt;10,ROUNDDOWN(H11/35,0),ROUNDUP(H11/35,0))))</f>
        <v>0</v>
      </c>
    </row>
    <row r="12" spans="1:10">
      <c r="A12" s="34"/>
      <c r="B12" s="49" t="s">
        <v>40</v>
      </c>
      <c r="C12" s="49">
        <f>SUM(C9:C11)</f>
        <v>0</v>
      </c>
      <c r="D12" s="50">
        <f>SUM(D9:D11)</f>
        <v>0</v>
      </c>
      <c r="E12" s="45"/>
      <c r="F12" s="120" t="s">
        <v>41</v>
      </c>
      <c r="G12" s="121"/>
      <c r="H12" s="49">
        <f>SUM(H9:H11)</f>
        <v>0</v>
      </c>
      <c r="I12" s="51">
        <f>SUM(I9:I11)</f>
        <v>0</v>
      </c>
    </row>
    <row r="13" spans="1:10">
      <c r="A13" s="34"/>
      <c r="B13" s="43" t="s">
        <v>42</v>
      </c>
      <c r="C13" s="52"/>
      <c r="D13" s="42">
        <f t="shared" ref="D13:D18" si="0">IF(C13=0,0,IF(C13&lt;10,1,IF(MOD(C13,30)&lt;10,ROUNDDOWN(C13/30,0),ROUNDUP(C13/30,0))))</f>
        <v>0</v>
      </c>
      <c r="E13" s="45"/>
      <c r="F13" s="110" t="s">
        <v>43</v>
      </c>
      <c r="G13" s="111"/>
      <c r="H13" s="43"/>
      <c r="I13" s="44">
        <f>IF(H13=0,0,IF(H13&lt;10,1,IF(MOD(H13,35)&lt;10,ROUNDDOWN(H13/35,0),ROUNDUP(H13/35,0))))</f>
        <v>0</v>
      </c>
    </row>
    <row r="14" spans="1:10">
      <c r="A14" s="34"/>
      <c r="B14" s="40" t="s">
        <v>44</v>
      </c>
      <c r="C14" s="40"/>
      <c r="D14" s="42">
        <f t="shared" si="0"/>
        <v>0</v>
      </c>
      <c r="E14" s="45"/>
      <c r="F14" s="110" t="s">
        <v>45</v>
      </c>
      <c r="G14" s="111"/>
      <c r="H14" s="40"/>
      <c r="I14" s="42">
        <f>IF(H14=0,0,IF(H14&lt;10,1,IF(MOD(H14,35)&lt;10,ROUNDDOWN(H14/35,0),ROUNDUP(H14/35,0))))</f>
        <v>0</v>
      </c>
    </row>
    <row r="15" spans="1:10">
      <c r="A15" s="34"/>
      <c r="B15" s="40" t="s">
        <v>46</v>
      </c>
      <c r="C15" s="40"/>
      <c r="D15" s="42">
        <f t="shared" si="0"/>
        <v>0</v>
      </c>
      <c r="E15" s="45"/>
      <c r="F15" s="122" t="s">
        <v>47</v>
      </c>
      <c r="G15" s="123"/>
      <c r="H15" s="46"/>
      <c r="I15" s="48">
        <f>IF(H15=0,0,IF(H15&lt;10,1,IF(MOD(H15,35)&lt;10,ROUNDDOWN(H15/35,0),ROUNDUP(H15/35,0))))</f>
        <v>0</v>
      </c>
    </row>
    <row r="16" spans="1:10">
      <c r="A16" s="34"/>
      <c r="B16" s="40" t="s">
        <v>48</v>
      </c>
      <c r="C16" s="40"/>
      <c r="D16" s="42">
        <f t="shared" si="0"/>
        <v>0</v>
      </c>
      <c r="E16" s="45"/>
      <c r="F16" s="120" t="s">
        <v>49</v>
      </c>
      <c r="G16" s="121"/>
      <c r="H16" s="49">
        <f>SUM(H13:H15)</f>
        <v>0</v>
      </c>
      <c r="I16" s="50">
        <f>SUM(I13:I15)</f>
        <v>0</v>
      </c>
    </row>
    <row r="17" spans="1:10">
      <c r="A17" s="34"/>
      <c r="B17" s="40" t="s">
        <v>50</v>
      </c>
      <c r="C17" s="40"/>
      <c r="D17" s="42">
        <f t="shared" si="0"/>
        <v>0</v>
      </c>
      <c r="E17" s="45"/>
      <c r="F17" s="120" t="s">
        <v>51</v>
      </c>
      <c r="G17" s="121"/>
      <c r="H17" s="49">
        <f>SUM(H12)+H16</f>
        <v>0</v>
      </c>
      <c r="I17" s="50">
        <f>SUM(I12)+I16</f>
        <v>0</v>
      </c>
    </row>
    <row r="18" spans="1:10">
      <c r="A18" s="34"/>
      <c r="B18" s="46" t="s">
        <v>52</v>
      </c>
      <c r="C18" s="47"/>
      <c r="D18" s="42">
        <f t="shared" si="0"/>
        <v>0</v>
      </c>
      <c r="E18" s="45"/>
      <c r="F18" s="120" t="s">
        <v>53</v>
      </c>
      <c r="G18" s="121"/>
      <c r="H18" s="49">
        <f>SUM(C20)+H17</f>
        <v>0</v>
      </c>
      <c r="I18" s="50">
        <f>SUM(D20)+I17</f>
        <v>0</v>
      </c>
    </row>
    <row r="19" spans="1:10">
      <c r="A19" s="34"/>
      <c r="B19" s="49" t="s">
        <v>54</v>
      </c>
      <c r="C19" s="49">
        <f>SUM(C13:C18)</f>
        <v>0</v>
      </c>
      <c r="D19" s="50">
        <f>SUM(D13:D18)</f>
        <v>0</v>
      </c>
      <c r="E19" s="53"/>
      <c r="F19" s="53"/>
      <c r="G19" s="53"/>
      <c r="H19" s="53"/>
      <c r="I19" s="53"/>
      <c r="J19" s="53"/>
    </row>
    <row r="20" spans="1:10">
      <c r="A20" s="34"/>
      <c r="B20" s="54" t="s">
        <v>55</v>
      </c>
      <c r="C20" s="51">
        <f>SUM(C19,C12)</f>
        <v>0</v>
      </c>
      <c r="D20" s="51">
        <f>SUM(D19,D12)</f>
        <v>0</v>
      </c>
      <c r="F20" s="34"/>
      <c r="H20" s="55"/>
      <c r="I20" s="55"/>
      <c r="J20" s="56"/>
    </row>
    <row r="21" spans="1:10">
      <c r="A21" s="34"/>
      <c r="F21" s="34"/>
      <c r="H21" s="55"/>
      <c r="I21" s="55"/>
    </row>
    <row r="22" spans="1:10">
      <c r="A22" s="34"/>
      <c r="B22" s="33" t="s">
        <v>56</v>
      </c>
      <c r="J22" s="56"/>
    </row>
    <row r="23" spans="1:10" ht="57">
      <c r="C23" s="57" t="s">
        <v>57</v>
      </c>
      <c r="D23" s="57" t="s">
        <v>58</v>
      </c>
      <c r="E23" s="58" t="s">
        <v>59</v>
      </c>
      <c r="F23" s="59" t="s">
        <v>60</v>
      </c>
      <c r="G23"/>
      <c r="H23"/>
      <c r="I23"/>
      <c r="J23" s="56"/>
    </row>
    <row r="24" spans="1:10">
      <c r="B24" s="60" t="s">
        <v>61</v>
      </c>
      <c r="C24" s="61"/>
      <c r="D24" s="61"/>
      <c r="E24" s="61"/>
      <c r="F24" s="51">
        <f>SUM(C24:E24)</f>
        <v>0</v>
      </c>
      <c r="G24"/>
      <c r="H24"/>
      <c r="I24"/>
    </row>
    <row r="25" spans="1:10">
      <c r="B25" s="60" t="s">
        <v>62</v>
      </c>
      <c r="C25" s="62">
        <f>IF(H18&lt;=40,0,1)</f>
        <v>0</v>
      </c>
      <c r="D25" s="62">
        <f>IF(H18&lt;=119,0,IF(H18&lt;=719,1,IF(H18&lt;=1079,2,IF(H18&lt;=1679,3,4))))</f>
        <v>0</v>
      </c>
      <c r="E25" s="63">
        <f>IF(AND(H18&lt;=119,C12+C19&gt;0,C12+C19&lt;=40),"กรอก",ROUND((IF(H18&lt;1,0,IF(AND(H18&lt;=119,C12+C19&lt;=80,C12+C19&gt;40),6,IF(AND(H18&lt;=119,C12+C19&lt;=119,C12+C19&gt;80),8,((D12*20)/20)+((D19*25)/20)))))+(SUM(I12)*30)/20+(SUM(I16)*35)/20,0))</f>
        <v>0</v>
      </c>
      <c r="F25" s="51">
        <f>SUM(C25:E25)</f>
        <v>0</v>
      </c>
      <c r="G25"/>
      <c r="H25"/>
      <c r="I25"/>
    </row>
    <row r="26" spans="1:10">
      <c r="B26" s="64" t="s">
        <v>63</v>
      </c>
      <c r="C26" s="65">
        <f>C24-C25</f>
        <v>0</v>
      </c>
      <c r="D26" s="65">
        <f>D24-D25</f>
        <v>0</v>
      </c>
      <c r="E26" s="65">
        <f>E24-E25</f>
        <v>0</v>
      </c>
      <c r="F26" s="51">
        <f>F24-F25</f>
        <v>0</v>
      </c>
    </row>
    <row r="28" spans="1:10" s="10" customFormat="1">
      <c r="A28" s="66" t="s">
        <v>87</v>
      </c>
      <c r="B28" s="66"/>
      <c r="C28" s="66"/>
      <c r="D28" s="66"/>
      <c r="E28" s="66"/>
      <c r="F28" s="66"/>
    </row>
    <row r="29" spans="1:10" s="10" customFormat="1">
      <c r="A29" s="66"/>
      <c r="B29" s="66"/>
    </row>
    <row r="34" spans="1:3">
      <c r="B34" s="67"/>
      <c r="C34" s="33" t="s">
        <v>64</v>
      </c>
    </row>
    <row r="35" spans="1:3">
      <c r="A35" s="33"/>
    </row>
  </sheetData>
  <mergeCells count="14">
    <mergeCell ref="F17:G17"/>
    <mergeCell ref="F18:G18"/>
    <mergeCell ref="F11:G11"/>
    <mergeCell ref="F12:G12"/>
    <mergeCell ref="F13:G13"/>
    <mergeCell ref="F14:G14"/>
    <mergeCell ref="F15:G15"/>
    <mergeCell ref="F16:G16"/>
    <mergeCell ref="F10:G10"/>
    <mergeCell ref="A1:I1"/>
    <mergeCell ref="B7:B8"/>
    <mergeCell ref="E7:E8"/>
    <mergeCell ref="F7:G8"/>
    <mergeCell ref="F9:G9"/>
  </mergeCells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คำอธิบาย</vt:lpstr>
      <vt:lpstr>1. ข้อมูลอัตรากำลังภาพรวม</vt:lpstr>
      <vt:lpstr>2. บัญชีกำหนดตำแหน่ง</vt:lpstr>
      <vt:lpstr>3. ข้อมูลปริมาณงาน</vt:lpstr>
      <vt:lpstr>'2. บัญชีกำหนดตำแหน่ง'!Print_Area</vt:lpstr>
      <vt:lpstr>'3. ข้อมูลปริมาณงาน'!Print_Area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Manpower_OBEC</dc:creator>
  <cp:lastModifiedBy>Manpower_OBEC</cp:lastModifiedBy>
  <cp:lastPrinted>2024-12-18T06:39:14Z</cp:lastPrinted>
  <dcterms:created xsi:type="dcterms:W3CDTF">2024-12-13T03:10:36Z</dcterms:created>
  <dcterms:modified xsi:type="dcterms:W3CDTF">2024-12-18T06:55:48Z</dcterms:modified>
</cp:coreProperties>
</file>