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.102\Scan\เขตต์ ฐานทัพ\จัดสรรเกษียณ 2568 (เสนอเลขาฯ แจ้ง สพท.)\"/>
    </mc:Choice>
  </mc:AlternateContent>
  <xr:revisionPtr revIDLastSave="0" documentId="13_ncr:1_{0983B461-395C-4F7A-A2D8-F586A723FC38}" xr6:coauthVersionLast="47" xr6:coauthVersionMax="47" xr10:uidLastSave="{00000000-0000-0000-0000-000000000000}"/>
  <bookViews>
    <workbookView xWindow="-120" yWindow="-120" windowWidth="29040" windowHeight="15720" xr2:uid="{41366B4F-5F8D-4FA8-9F08-BA3833477DD7}"/>
  </bookViews>
  <sheets>
    <sheet name="แนวปฏิบัติ" sheetId="13" r:id="rId1"/>
    <sheet name="ตัวอย่าง คปร.รวม" sheetId="1" r:id="rId2"/>
    <sheet name="แบบ คปร.รวม" sheetId="12" r:id="rId3"/>
    <sheet name="แบบ คปร.เพิ่ม" sheetId="2" r:id="rId4"/>
    <sheet name="ปริมาณงานสถานศึกษา" sheetId="20" r:id="rId5"/>
    <sheet name="แบบ คปร.เกลี่ย" sheetId="3" r:id="rId6"/>
    <sheet name="แบบส่งคืน ผบ." sheetId="17" r:id="rId7"/>
    <sheet name="แบบส่งคืน ครู" sheetId="18" r:id="rId8"/>
    <sheet name="บัญชีสรุป" sheetId="16" r:id="rId9"/>
  </sheets>
  <definedNames>
    <definedName name="_xlnm.Print_Area" localSheetId="8">บัญชีสรุป!$A$1:$L$29</definedName>
    <definedName name="_xlnm.Print_Area" localSheetId="5">'แบบ คปร.เกลี่ย'!$A$1:$M$51</definedName>
    <definedName name="_xlnm.Print_Area" localSheetId="3">'แบบ คปร.เพิ่ม'!$A$1:$M$50</definedName>
    <definedName name="_xlnm.Print_Area" localSheetId="2">'แบบ คปร.รวม'!$A$1:$M$37</definedName>
    <definedName name="_xlnm.Print_Area" localSheetId="7">'แบบส่งคืน ครู'!$A$1:$H$50</definedName>
    <definedName name="_xlnm.Print_Area" localSheetId="6">'แบบส่งคืน ผบ.'!$A$1:$H$51</definedName>
    <definedName name="_xlnm.Print_Titles" localSheetId="0">แนวปฏิบัติ!$1:$3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16" l="1"/>
  <c r="K14" i="16"/>
  <c r="K12" i="16"/>
  <c r="D15" i="16"/>
  <c r="E15" i="16"/>
  <c r="F15" i="16"/>
  <c r="G15" i="16"/>
  <c r="I15" i="16"/>
  <c r="J15" i="16"/>
  <c r="H13" i="16"/>
  <c r="H14" i="16"/>
  <c r="H12" i="16"/>
  <c r="C15" i="16"/>
  <c r="H15" i="16" l="1"/>
  <c r="K15" i="16"/>
  <c r="E10" i="20"/>
  <c r="J10" i="20"/>
  <c r="E11" i="20"/>
  <c r="J11" i="20"/>
  <c r="E12" i="20"/>
  <c r="J12" i="20"/>
  <c r="D13" i="20"/>
  <c r="I13" i="20"/>
  <c r="E14" i="20"/>
  <c r="J14" i="20"/>
  <c r="E15" i="20"/>
  <c r="J15" i="20"/>
  <c r="E16" i="20"/>
  <c r="J16" i="20"/>
  <c r="E17" i="20"/>
  <c r="I17" i="20"/>
  <c r="E18" i="20"/>
  <c r="E19" i="20"/>
  <c r="D20" i="20"/>
  <c r="D21" i="20" s="1"/>
  <c r="G25" i="20"/>
  <c r="E13" i="20" l="1"/>
  <c r="I18" i="20"/>
  <c r="E20" i="20"/>
  <c r="J13" i="20"/>
  <c r="E21" i="20"/>
  <c r="J17" i="20"/>
  <c r="I19" i="20"/>
  <c r="J18" i="20" l="1"/>
  <c r="J19" i="20" s="1"/>
  <c r="F26" i="20"/>
  <c r="F27" i="20" s="1"/>
  <c r="E26" i="20"/>
  <c r="E27" i="20" s="1"/>
  <c r="D26" i="20"/>
  <c r="G26" i="20" l="1"/>
  <c r="G27" i="20" s="1"/>
  <c r="D27" i="20"/>
  <c r="I87" i="1" l="1"/>
  <c r="E87" i="1"/>
  <c r="I17" i="12"/>
  <c r="E17" i="12"/>
  <c r="I20" i="1"/>
  <c r="E20" i="1"/>
  <c r="I56" i="1"/>
  <c r="E56" i="1"/>
</calcChain>
</file>

<file path=xl/sharedStrings.xml><?xml version="1.0" encoding="utf-8"?>
<sst xmlns="http://schemas.openxmlformats.org/spreadsheetml/2006/main" count="711" uniqueCount="303">
  <si>
    <t>ลำดับ</t>
  </si>
  <si>
    <t>หมายเหตุ</t>
  </si>
  <si>
    <t>ที่</t>
  </si>
  <si>
    <t>ตำแหน่ง</t>
  </si>
  <si>
    <t>เลขที่</t>
  </si>
  <si>
    <t>อันดับ</t>
  </si>
  <si>
    <t>ตำแหน่ง/ ส่วนราชการ / อำเภอ</t>
  </si>
  <si>
    <t>เงินเดือน</t>
  </si>
  <si>
    <t>ตำแหน่ง / ส่วนราชการ / อำเภอ</t>
  </si>
  <si>
    <t>คศ.3</t>
  </si>
  <si>
    <t>ได้รับจัดสรรคืน</t>
  </si>
  <si>
    <t>คศ.2</t>
  </si>
  <si>
    <t>รวม</t>
  </si>
  <si>
    <t>หน่วยงานทางการศึกษา/ตำแหน่งที่ขออนุมัติกำหนดตำแหน่งใหม่</t>
  </si>
  <si>
    <t>ไม่ต้องกรอกข้อมูล</t>
  </si>
  <si>
    <t>บัญชีรายละเอียดขออนุมัติกำหนดตำแหน่งข้าราชการครูและบุคลากรทางการศึกษา</t>
  </si>
  <si>
    <t>ชั้นเรียน</t>
  </si>
  <si>
    <t>จำนวน</t>
  </si>
  <si>
    <t>ห้องเรียน</t>
  </si>
  <si>
    <t>นักเรียน</t>
  </si>
  <si>
    <t>อนุบาล ปีที่ 1</t>
  </si>
  <si>
    <t>อนุบาล ปีที่ 2</t>
  </si>
  <si>
    <t>รวมก่อนประถมศึกษา</t>
  </si>
  <si>
    <t>ประถมศึกษา ปีที่ 1</t>
  </si>
  <si>
    <t>ประถมศึกษา ปีที่ 2</t>
  </si>
  <si>
    <t>ประถมศึกษา ปีที่ 3</t>
  </si>
  <si>
    <t>ประถมศึกษา ปีที่ 4</t>
  </si>
  <si>
    <t>ประถมศึกษา ปีที่ 5</t>
  </si>
  <si>
    <t>ประถมศึกษา ปีที่ 6</t>
  </si>
  <si>
    <t>รวมประถมศึกษา</t>
  </si>
  <si>
    <t>มัธยมศึกษา ปีที่ 1</t>
  </si>
  <si>
    <t>มัธยมศึกษา ปีที่ 2</t>
  </si>
  <si>
    <t>มัธยมศึกษา ปีที่ 3</t>
  </si>
  <si>
    <t>รวมมัธยมต้น</t>
  </si>
  <si>
    <t>มัธยมศึกษา ปีที่ 4</t>
  </si>
  <si>
    <t>มัธยมศึกษา ปีที่ 5</t>
  </si>
  <si>
    <t>มัธยมศึกษา ปีที่ 6</t>
  </si>
  <si>
    <t>รวมมัธยมปลาย</t>
  </si>
  <si>
    <t>รวมทั้งสิ้น</t>
  </si>
  <si>
    <t>ครูตามเกณฑ์</t>
  </si>
  <si>
    <t>ครูตาม จ.18</t>
  </si>
  <si>
    <t xml:space="preserve">แบบรายงานปริมาณงานของสถานศึกษา </t>
  </si>
  <si>
    <t>2. รายละเอียดเกี่ยวกับห้องเรียนและนักเรียน</t>
  </si>
  <si>
    <t>รวมมัธยมศึกษาทั้งสิ้น</t>
  </si>
  <si>
    <t>รวมประถมศึกษาทั้งสิ้น</t>
  </si>
  <si>
    <t>3. อัตรากำลังข้าราชการครูฯ</t>
  </si>
  <si>
    <t xml:space="preserve">  คือ  แถบสูตรการคำนวณ ห้ามลบหรือแก้ไข</t>
  </si>
  <si>
    <t>แบบ คปร.รวม</t>
  </si>
  <si>
    <t>ตำแหน่งที่ได้รับการจัดสรร</t>
  </si>
  <si>
    <t>เกลี่ยให้ สพท.อื่น</t>
  </si>
  <si>
    <t>รับเพิ่มจาก สพท.อื่น</t>
  </si>
  <si>
    <t>แบบ คปร.เกลี่ย</t>
  </si>
  <si>
    <t>แบบ คปร.เพิ่ม</t>
  </si>
  <si>
    <t xml:space="preserve">             จำนวน 3 รายการ ดังนี้</t>
  </si>
  <si>
    <t xml:space="preserve">             จำนวน 2 รายการ ดังนี้</t>
  </si>
  <si>
    <t xml:space="preserve">             จำนวน 1 รายการ ดังนี้</t>
  </si>
  <si>
    <t>คงไว้เกลี่ยให้ สพท. อื่น 1 อัตรา</t>
  </si>
  <si>
    <t>ขาดครู</t>
  </si>
  <si>
    <t>ปริมาณงานสถานศึกษา (ข้อมูล ณ ปัจจุบัน)</t>
  </si>
  <si>
    <t>พื้นที่พิเศษ</t>
  </si>
  <si>
    <t>ตั้งอยู่ใน</t>
  </si>
  <si>
    <t>เสี่ยงภัย</t>
  </si>
  <si>
    <t>ทุรกันดาร</t>
  </si>
  <si>
    <t>ปริมาณงานสถานศึกษา (ข้อมูลครู ณ ปัจจุบัน)</t>
  </si>
  <si>
    <t>ขั้น</t>
  </si>
  <si>
    <t>รวมตำแหน่งเกษียณอายุราชการ  5  อัตรา / รวมเป็นเงิน   234,530 บาท</t>
  </si>
  <si>
    <t>5. เงินเดือน ระบุตามบัญชีถือจ่าย กรณีเงินเต็มขั้นและสไลด์ไปรับเงินเดือนในอันดับถัดไป  เช่น ผู้เกษียณเงินเดือนเต็มขั้นในอันดับ คศ.3</t>
  </si>
  <si>
    <t>ไม่รับเพิ่ม</t>
  </si>
  <si>
    <t>รับเพิ่มจาก สพท.อื่น 4 อัตรา</t>
  </si>
  <si>
    <t>วิธีทำ</t>
  </si>
  <si>
    <t>ส่งคืน</t>
  </si>
  <si>
    <t>คศ.4</t>
  </si>
  <si>
    <t>ไม่ต้องกรอก</t>
  </si>
  <si>
    <t>3. ข้อมูลปริมาณงานสถานศึกษา ใช้ข้อมูลความขาดครูตามเกณฑ์ ก.ค.ศ.  ณ ปัจจุบัน</t>
  </si>
  <si>
    <t>อนุบาล 3 ขวบ</t>
  </si>
  <si>
    <t>ตัวอย่าง บัญชีรายละเอียดขออนุมัติกำหนดตำแหน่งข้าราชการครูและบุคลากรทางการศึกษา</t>
  </si>
  <si>
    <t>สำนักงานเขตพื้นที่การศึกษา  ....................       สำนักงานคณะกรรมการการศึกษาขั้นพื้นฐาน  กระทรวงศึกษาธิการ</t>
  </si>
  <si>
    <r>
      <t xml:space="preserve">   และสไลด์ไปรับเงินเดือนในอันดับ คศ.4 </t>
    </r>
    <r>
      <rPr>
        <u/>
        <sz val="16"/>
        <rFont val="TH SarabunPSK"/>
        <family val="2"/>
      </rPr>
      <t xml:space="preserve">ให้ใส่ คศ.3 </t>
    </r>
    <r>
      <rPr>
        <sz val="16"/>
        <rFont val="TH SarabunPSK"/>
        <family val="2"/>
      </rPr>
      <t xml:space="preserve">เป็นต้น  </t>
    </r>
  </si>
  <si>
    <r>
      <t xml:space="preserve"> </t>
    </r>
    <r>
      <rPr>
        <b/>
        <sz val="16"/>
        <rFont val="TH SarabunPSK"/>
        <family val="2"/>
      </rPr>
      <t xml:space="preserve">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</si>
  <si>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t xml:space="preserve">4.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 ต่าง ๆ  </t>
  </si>
  <si>
    <r>
      <t xml:space="preserve">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 เช่น เสี่ยงภัย ทุรกันดาร ชนกลุ่มน้อย เกาะ ภูเขา </t>
    </r>
  </si>
  <si>
    <t>พระราชดำริ</t>
  </si>
  <si>
    <t>ร่วมพัฒนา</t>
  </si>
  <si>
    <t>ประเภทตำแหน่ง</t>
  </si>
  <si>
    <t>จำนวนที่ได้รับ</t>
  </si>
  <si>
    <t>อัตราเกษียณ</t>
  </si>
  <si>
    <t xml:space="preserve">ทั้งสิ้น </t>
  </si>
  <si>
    <t>(อัตรา)</t>
  </si>
  <si>
    <t>(1)</t>
  </si>
  <si>
    <t>(2)</t>
  </si>
  <si>
    <t>(3)</t>
  </si>
  <si>
    <t>(4)</t>
  </si>
  <si>
    <t>(5)</t>
  </si>
  <si>
    <t>ผู้อำนวยการสถานศึกษา</t>
  </si>
  <si>
    <t>รองผู้อำนวยการสถานศึกษา</t>
  </si>
  <si>
    <t>ครูผู้ช่วย (ครูผู้สอน)</t>
  </si>
  <si>
    <t>ที่จัดสรรได้</t>
  </si>
  <si>
    <t>โรงเรียนพื้นที่ปกติ</t>
  </si>
  <si>
    <t>โรงเรียน</t>
  </si>
  <si>
    <t>ที่มีนักเรียนตั้งแต่</t>
  </si>
  <si>
    <t>120 คน ขึ้นไป</t>
  </si>
  <si>
    <t>นักเรียนน้อยกว่า</t>
  </si>
  <si>
    <t>120 คน</t>
  </si>
  <si>
    <t>โครงการต่างๆ</t>
  </si>
  <si>
    <t>ที่ไม่สามารถจัดสรรได้</t>
  </si>
  <si>
    <t>ไม่มีโรงเรียน</t>
  </si>
  <si>
    <t>ก.ค.ศ.</t>
  </si>
  <si>
    <t>ติดเงื่อนไข</t>
  </si>
  <si>
    <t>(นักเรียนน้อยกว่า</t>
  </si>
  <si>
    <t>ที่ต้องส่งคืน</t>
  </si>
  <si>
    <t>สพฐ.</t>
  </si>
  <si>
    <t>ต่ำกว่าเกณฑ์</t>
  </si>
  <si>
    <t>จัดสรรคืน</t>
  </si>
  <si>
    <t>จาก สพฐ.</t>
  </si>
  <si>
    <t>บรรจุ</t>
  </si>
  <si>
    <t>นักศึกษาทุน</t>
  </si>
  <si>
    <t>ที่มีลักษณะพิเศษ*</t>
  </si>
  <si>
    <t xml:space="preserve">      อำเภอจะนะ เทพา นาทวี และสะบ้าย้อย) และในพื้นที่พิเศษ เสี่ยงภัย ทุรกันดาร ชนกลุ่มน้อย เกาะ ภูเขา และพื้นที่ในเขตชายแดนที่มีอาณาเขตติดต่อกับประเทศเพื่อนบ้าน</t>
  </si>
  <si>
    <t xml:space="preserve">      หรือโครงการหนึ่งตำบลหนึ่งโรงเรียนคุณภาพ</t>
  </si>
  <si>
    <t>ที่จัดสรร</t>
  </si>
  <si>
    <t>ได้ทั้งหมด</t>
  </si>
  <si>
    <t>(1)+(2)+(3)</t>
  </si>
  <si>
    <t>(4)+(5)</t>
  </si>
  <si>
    <t>120 คน)</t>
  </si>
  <si>
    <t>จากเกณฑ์ ก.ค.ศ.</t>
  </si>
  <si>
    <t xml:space="preserve">      โรงเรียนที่มีจำนวนนักเรียนน้อยกว่า 120 คน ในพื้นที่จังหวัดชายแดนใต้ (จังหวัดสตูล ยะลา ปัตตานี นราธิวาส และ 4 อำเภอในจังหวัดสงขลา ได้แก่ </t>
  </si>
  <si>
    <t>คปร.</t>
  </si>
  <si>
    <t xml:space="preserve">    สำนักงานเขตพื้นที่การศึกษา............................................</t>
  </si>
  <si>
    <t>ขั้นเงินเดือน</t>
  </si>
  <si>
    <t>ประเภท</t>
  </si>
  <si>
    <t>สาเหตุ</t>
  </si>
  <si>
    <t>อัตรา</t>
  </si>
  <si>
    <t xml:space="preserve"> - ตัวอย่าง -</t>
  </si>
  <si>
    <t>นักเรียนไม่ถึง 120 คน</t>
  </si>
  <si>
    <t>ไม่มีโรงเรียนที่ขาดเกณฑ์</t>
  </si>
  <si>
    <t>แบบรายงานส่งคืนตำแหน่งว่างข้าราชการครูและบุคลากรทางการศึกษาในสถานศึกษา ตำแหน่งครูผู้สอน</t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</si>
  <si>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น้อยกว่า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</si>
  <si>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t xml:space="preserve">4.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 ๆ  </t>
  </si>
  <si>
    <r>
      <t xml:space="preserve"> </t>
    </r>
    <r>
      <rPr>
        <b/>
        <sz val="16"/>
        <rFont val="TH SarabunPSK"/>
        <family val="2"/>
      </rPr>
      <t xml:space="preserve">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</si>
  <si>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r>
      <t xml:space="preserve"> </t>
    </r>
    <r>
      <rPr>
        <b/>
        <sz val="16"/>
        <rFont val="TH SarabunPSK"/>
        <family val="2"/>
      </rPr>
      <t xml:space="preserve">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</t>
    </r>
  </si>
  <si>
    <r>
      <t>1.  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และตำแหน่งที่ได้รับการจัดสรรทุกตำแหน่ง (ตารางด้านขวา)</t>
    </r>
  </si>
  <si>
    <r>
      <t xml:space="preserve">3.  </t>
    </r>
    <r>
      <rPr>
        <b/>
        <u/>
        <sz val="16"/>
        <color theme="1"/>
        <rFont val="TH SarabunPSK"/>
        <family val="2"/>
      </rPr>
      <t>แบบรายงานปริมาณงานของสถานศึกษา</t>
    </r>
    <r>
      <rPr>
        <sz val="16"/>
        <color theme="1"/>
        <rFont val="TH SarabunPSK"/>
        <family val="2"/>
      </rPr>
      <t xml:space="preserve">  รายงานข้อมูลปริมาณงานของสถานศึกษาที่ขออนุมัติกำหนดตำแหน่งใหม่เท่านั้น (ตามข้อ 2 ข้างต้น)  </t>
    </r>
  </si>
  <si>
    <t xml:space="preserve">   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</si>
  <si>
    <t xml:space="preserve">    1.3 ข้อมูลปริมาณงานสถานศึกษา ใช้ข้อมูลความขาดครูตามเกณฑ์ ก.ค.ศ.  ณ ปัจจุบัน (ทั้งนี้ ในช่องครูผู้สอนของ จ.18 </t>
  </si>
  <si>
    <r>
      <t xml:space="preserve">         ในพื้นที่ชายแดน พระราชดำริ โครงการโรงเรียนร่วมพัฒนา โครงการหนึ่งตำบลหนึ่งโรงเรียนคุณภาพ  </t>
    </r>
    <r>
      <rPr>
        <b/>
        <sz val="16"/>
        <rFont val="TH SarabunPSK"/>
        <family val="2"/>
      </rPr>
      <t>หากเป็นโรงเรียนในพื้นที่ปกติ ไม่ต้องระบุ</t>
    </r>
  </si>
  <si>
    <r>
      <t xml:space="preserve">         และสไลด์ไปรับเงินเดือนในอันดับ คศ.4 </t>
    </r>
    <r>
      <rPr>
        <u/>
        <sz val="16"/>
        <rFont val="TH SarabunPSK"/>
        <family val="2"/>
      </rPr>
      <t xml:space="preserve">ให้ใส่ คศ.3 </t>
    </r>
    <r>
      <rPr>
        <sz val="16"/>
        <rFont val="TH SarabunPSK"/>
        <family val="2"/>
      </rPr>
      <t xml:space="preserve">เป็นต้น  </t>
    </r>
  </si>
  <si>
    <r>
      <t xml:space="preserve"> </t>
    </r>
    <r>
      <rPr>
        <b/>
        <sz val="16"/>
        <rFont val="TH SarabunPSK"/>
        <family val="2"/>
      </rPr>
      <t xml:space="preserve">    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  </r>
  </si>
  <si>
    <t xml:space="preserve">    โดยระบุในช่องหมายเหตุ ดังนี้ </t>
  </si>
  <si>
    <t xml:space="preserve">    ทั้งนี้ หากเขตพื้นที่การศึกษาไม่สามารถบริหารจัดการอัตราได้ กรณีเป็นตำแหน่งเกษียณอายุของเขตพื้นที่การศึกษา เนื่องจาก </t>
  </si>
  <si>
    <r>
      <rPr>
        <b/>
        <sz val="16"/>
        <color theme="1"/>
        <rFont val="TH SarabunPSK"/>
        <family val="2"/>
      </rPr>
      <t xml:space="preserve">    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 และตำแหน่งที่ได้รับการจัดสรรทุกตำแหน่ง (ตารางด้านขวา)</t>
    </r>
  </si>
  <si>
    <r>
      <rPr>
        <b/>
        <sz val="16"/>
        <color theme="1"/>
        <rFont val="TH SarabunPSK"/>
        <family val="2"/>
      </rPr>
      <t>1.  </t>
    </r>
    <r>
      <rPr>
        <b/>
        <u/>
        <sz val="16"/>
        <color theme="1"/>
        <rFont val="TH SarabunPSK"/>
        <family val="2"/>
      </rPr>
      <t>แบบ คปร.รวม</t>
    </r>
    <r>
      <rPr>
        <sz val="16"/>
        <color theme="1"/>
        <rFont val="TH SarabunPSK"/>
        <family val="2"/>
      </rPr>
      <t xml:space="preserve">  รายงานตำแหน่งข้าราชการครูเกษียณอายุราชการทุกตำแหน่ง (ตารางด้านซ้าย)  และตำแหน่งที่ได้รับการจัดสรรทุกตำแหน่ง (ตารางด้านขวา) </t>
    </r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</si>
  <si>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มากกว่า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</si>
  <si>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r>
      <t xml:space="preserve">ตัวอย่าง  กรณีได้รับจัดสรร </t>
    </r>
    <r>
      <rPr>
        <b/>
        <u/>
        <sz val="20"/>
        <color rgb="FFFF0000"/>
        <rFont val="TH SarabunPSK"/>
        <family val="2"/>
      </rPr>
      <t>เท่ากับ</t>
    </r>
    <r>
      <rPr>
        <b/>
        <sz val="20"/>
        <color rgb="FFFF0000"/>
        <rFont val="TH SarabunPSK"/>
        <family val="2"/>
      </rPr>
      <t xml:space="preserve"> จำนวนอัตราเกษียณอายุราชการ</t>
    </r>
  </si>
  <si>
    <t xml:space="preserve">   ขอขอบคุณมา ณ โอกาสนี้</t>
  </si>
  <si>
    <r>
      <t xml:space="preserve">      </t>
    </r>
    <r>
      <rPr>
        <b/>
        <u/>
        <sz val="16"/>
        <color rgb="FFFF0000"/>
        <rFont val="TH SarabunPSK"/>
        <family val="2"/>
      </rPr>
      <t xml:space="preserve">โรงเรียนตามเงื่อนไข คปร. </t>
    </r>
  </si>
  <si>
    <t>รับเพิ่มจาก สพท.อื่น -  อัตรา/ คงไว้เกลี่ยให้ สพท. อื่น - อัตรา)</t>
  </si>
  <si>
    <t>-ขาด/+เกิน</t>
  </si>
  <si>
    <t>รอง ผอ. สถานศึกษา</t>
  </si>
  <si>
    <t>ผอ.สถานศึกษา</t>
  </si>
  <si>
    <t>สำนักงานเขตพื้นที่การศึกษา.............................</t>
  </si>
  <si>
    <t>แบบส่งคืน ผบ.</t>
  </si>
  <si>
    <t>แบบส่งคืนครู</t>
  </si>
  <si>
    <t>แบบบัญชีสรุป</t>
  </si>
  <si>
    <t>1. โรงเรียน…................</t>
  </si>
  <si>
    <t>ตำบล…................</t>
  </si>
  <si>
    <t>อำเภอ…................</t>
  </si>
  <si>
    <t>จังหวัด…................</t>
  </si>
  <si>
    <t>สำนักงานเขตพื้นที่การศึกษา…................</t>
  </si>
  <si>
    <t>ได้รับจัดสรรรวม - อัตรา (ได้รับจัดสรรคืน - อัตรา)</t>
  </si>
  <si>
    <t>รวมตำแหน่งเกษียณอายุราชการ - อัตรา / รวมเป็นเงิน           บาท</t>
  </si>
  <si>
    <r>
      <rPr>
        <sz val="16"/>
        <rFont val="TH SarabunPSK"/>
        <family val="2"/>
      </rPr>
      <t xml:space="preserve">               </t>
    </r>
    <r>
      <rPr>
        <b/>
        <u/>
        <sz val="16"/>
        <rFont val="TH SarabunPSK"/>
        <family val="2"/>
      </rPr>
      <t>เหลืออัตราที่ต้องเกลี่ย จำนวน 1 อัตรา</t>
    </r>
  </si>
  <si>
    <t>ครู/รร.วัดน้อย/อ.เฉลิมพระเกียรติ</t>
  </si>
  <si>
    <t>ครู/รร.บ้านโคก/อ.บ้านโคก</t>
  </si>
  <si>
    <t>ครู/รร.บ้านตลาดควาย(ประชานุกูล)/อ.จอมบึง</t>
  </si>
  <si>
    <t>ครูผู้ช่วย/รร.บ้านหก/อ.ห้า</t>
  </si>
  <si>
    <t>ครูผู้ช่วย/รร.บ้านเจ็ด/อ.หนึ่ง</t>
  </si>
  <si>
    <t>ครูผู้ช่วย/รร.บ้านแปด/อ.สอง</t>
  </si>
  <si>
    <t>ไม่มี รร. ที่มี นร. ตั้งแต่ 120 คนขึ้นไป</t>
  </si>
  <si>
    <t>ไม่มีรร.ต่ำกว่าเกณฑ์</t>
  </si>
  <si>
    <t>ผอ.สถานศึกษา/รร.บ้านหนึ่ง/อ.สอง</t>
  </si>
  <si>
    <t>ครู/รร.บ้านสอง/อ.สาม</t>
  </si>
  <si>
    <t>ครูผู้ช่วย/รร.บ้านสอง/อ.สาม</t>
  </si>
  <si>
    <t>ครู/รร.บ้านสาม/อ.สี่</t>
  </si>
  <si>
    <t>ครูผู้ช่วย/รร.บ้านสาม/อ.สี่</t>
  </si>
  <si>
    <t>ครู/รร.บ้านสี่/อ.ห้า</t>
  </si>
  <si>
    <t>ครูผู้ช่วย/รร.บ้านเก้า/อ.สอง</t>
  </si>
  <si>
    <t>ครู /รร.บ้านห้า/อ.หก</t>
  </si>
  <si>
    <t>ครูผู้ช่วย/รร.บ้านสิบ/อ.หนึ่ง</t>
  </si>
  <si>
    <t xml:space="preserve">         ไม่มี รร.ต่ำกว่าเกณฑ์ ก.ค.ศ. หรือ ไม่มี รร.ตามเงื่อนไข คปร. (คปร. กำหนดให้คืนอัตราใน รร. ที่มี นร. ตั้งแต่ 120 คน ขึ้นไป, </t>
  </si>
  <si>
    <t xml:space="preserve">    ไม่มี รร.ต่ำกว่าเกณฑ์ ก.ค.ศ. หรือ ไม่มี รร.ตามเงื่อนไข คปร. (คปร. กำหนดให้คืนอัตราใน รร. ที่มี นร. ตั้งแต่ 120 คน ขึ้นไป, </t>
  </si>
  <si>
    <t xml:space="preserve">       ไม่มี รร.ต่ำกว่าเกณฑ์ ก.ค.ศ. หรือ ไม่มี รร.ตามเงื่อนไข คปร. (คปร. กำหนดให้คืนอัตราใน รร. ที่มี นร. ตั้งแต่ 120 คน ขึ้นไป, </t>
  </si>
  <si>
    <t>ครู/รร.บ้านคลองท่อม/อ.คลองท่อม</t>
  </si>
  <si>
    <t>รอง ผอ./รร.บ้านยางคู่/อ.ปากท่อ</t>
  </si>
  <si>
    <t>ปีงบประมาณ พ.ศ. 2568</t>
  </si>
  <si>
    <t xml:space="preserve">         ให้หักอัตราครูผู้สอนที่เกษียณอายุราชการ ปี 2568 ออกไปก่อนการคำนวณครู) </t>
  </si>
  <si>
    <t xml:space="preserve">    เพื่อใช้ประกอบการพิจารณาขออนุมัติกำหนดตำแหน่ง (สภาพอัตรากำลังให้หักจำนวนเกษียณปี 2568 ออกก่อน)</t>
  </si>
  <si>
    <t>บัญชีตำแหน่งข้าราชการครูฯเกษียณอายุราชการ และตำแหน่งที่ได้รับการจัดสรร จากผลการเกษียณอายุราชการ ปีงบประมาณ พ.ศ. 2568</t>
  </si>
  <si>
    <t>ตำแหน่งเกษียณอายุราชการ ปี'68</t>
  </si>
  <si>
    <t xml:space="preserve">   (ทั้งนี้ ให้หักอัตราเกษียณอายุราชการ ปี 2568 ออกไปก่อนการคำนวณครู)</t>
  </si>
  <si>
    <r>
      <t xml:space="preserve">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เช่น เสี่ยงภัย ทุรกันดาร ชนกลุ่มน้อย เกาะ ภูเขา </t>
    </r>
  </si>
  <si>
    <t>5. เงินเดือน ระบุตามบัญชีถือจ่าย กรณีเงินเต็มขั้นและสไลด์ไปรับเงินเดือนในอันดับถัดไป เช่น ผู้เกษียณเงินเดือนเต็มขั้นในอันดับ คศ.3</t>
  </si>
  <si>
    <t>2. ข้อมูลปริมาณงานสถานศึกษา ใช้ข้อมูลความขาดครูตามเกณฑ์ ก.ค.ศ. ณ ปัจจุบัน</t>
  </si>
  <si>
    <t>4. เงินเดือน ระบุตามบัญชีถือจ่าย กรณีเงินเต็มขั้นและสไลด์ไปรับเงินเดือนในอันดับถัดไป เช่น ผู้เกษียณเงินเดือนเต็มขั้นในอันดับ คศ.3</t>
  </si>
  <si>
    <t>ส่งพร้อมหนังสือ.........................   ที่ ศธ........................ ลงวันที่..................................2568)</t>
  </si>
  <si>
    <t>หน่วยงานทางการศึกษา/ตำแหน่งเกษียณอายุราชการ ปี'68 ที่ คปร.จัดสรรคืน</t>
  </si>
  <si>
    <t>(ส่งพร้อมหนังสือสำนักงานเขตพื้นที่การศึกษา......................................  ที่ ศธ...........................ลงวันที่.................................2568</t>
  </si>
  <si>
    <t>หน่วยงานทางการศึกษา/ตำแหน่งเกษียณอายุราชการ ปี'68  ที่ คปร.จัดสรรคืน</t>
  </si>
  <si>
    <t>หมายเหตุ   สพท. มีอัตราข้าราชการครูเกษียณอายุราชการ เมื่อสิ้นปีงบประมาณ พ.ศ. 2568 จำนวน 5 อัตรา ได้รับจัดสรรคืน 4 อัตรา</t>
  </si>
  <si>
    <t>ตำแหน่งเกษียณ 68</t>
  </si>
  <si>
    <t>แบบรายงานผลการใช้อัตราว่างข้าราชการครูและบุคลากรทางการศึกษาจากผลการเกษียณอายุราชการในสถานศึกษา เมื่อสิ้นปีงบประมาณ พ.ศ. 2568</t>
  </si>
  <si>
    <t>ปี 68</t>
  </si>
  <si>
    <t xml:space="preserve">        โรงเรียนการศึกษาเพื่อคนพิการ โรงเรียนการศึกษาสงเคราะห์ และโรงเรียนตามโครงการพระราชดำริ หรือเป็นโรงเรียนในโครงการโรงเรียนร่วมพัฒนา (Partnership School Project)</t>
  </si>
  <si>
    <t>แนวปฏิบัติในการจัดทำข้อมูลตำแหน่งข้าราชการครูและบุคลากรทางการศึกษาในสถานศึกษา</t>
  </si>
  <si>
    <t xml:space="preserve">    1.5 เงินเดือน ระบุตามบัญชีถือจ่าย กรณีเงินเต็มขั้นและสไลด์ไปรับเงินเดือนในอันดับถัดไป เช่น ผู้เกษียณเงินเดือนเต็มขั้นในอันดับ คศ.3</t>
  </si>
  <si>
    <r>
      <rPr>
        <b/>
        <sz val="16"/>
        <color theme="1"/>
        <rFont val="TH SarabunPSK"/>
        <family val="2"/>
      </rPr>
      <t>2. </t>
    </r>
    <r>
      <rPr>
        <sz val="16"/>
        <color theme="1"/>
        <rFont val="TH SarabunPSK"/>
        <family val="2"/>
      </rPr>
      <t xml:space="preserve"> </t>
    </r>
    <r>
      <rPr>
        <b/>
        <u/>
        <sz val="16"/>
        <color theme="1"/>
        <rFont val="TH SarabunPSK"/>
        <family val="2"/>
      </rPr>
      <t>แบบ คปร.เพิ่ม</t>
    </r>
    <r>
      <rPr>
        <sz val="16"/>
        <color theme="1"/>
        <rFont val="TH SarabunPSK"/>
        <family val="2"/>
      </rPr>
      <t xml:space="preserve">   รายงานเฉพาะสถานศึกษาที่ขออนุมัติกำหนดตำแหน่งใหม่ ซึ่งจะได้รับเพิ่มจาก สพท. อื่น ทั้งนี้ ต้องเป็นสถานศึกษาที่เป็นตามเงื่อนไข คปร.</t>
    </r>
  </si>
  <si>
    <t xml:space="preserve">    และมีสภาพอัตรากำลังครูต่ำกว่าเกณฑ์ ก.ค.ศ. เท่านั้น</t>
  </si>
  <si>
    <r>
      <t xml:space="preserve"> </t>
    </r>
    <r>
      <rPr>
        <b/>
        <sz val="16"/>
        <rFont val="TH SarabunPSK"/>
        <family val="2"/>
      </rPr>
      <t xml:space="preserve">   ทั้งนี้ หากเขตพื้นที่การศึกษาได้รับจัดสรรอัตราเพิ่ม แต่ไม่สามารถบริหารจัดการได้ เนื่องจาก </t>
    </r>
  </si>
  <si>
    <t xml:space="preserve">         ทั้งนี้ หากเขตพื้นที่การศึกษาได้รับจัดสรรอัตราเพิ่ม แต่ไม่สามารถบริหารจัดการได้ เนื่องจาก </t>
  </si>
  <si>
    <r>
      <t xml:space="preserve">    1.2 ตำแหน่งที่ต้องเกลี่ยให้ สพท. อื่น ให้ระบุในช่องหมายเหตุว่า </t>
    </r>
    <r>
      <rPr>
        <b/>
        <sz val="16"/>
        <color rgb="FF00B050"/>
        <rFont val="TH SarabunPSK"/>
        <family val="2"/>
      </rPr>
      <t>“เกลี่ยให้ สพท. อื่น”</t>
    </r>
  </si>
  <si>
    <r>
      <rPr>
        <b/>
        <sz val="16"/>
        <color theme="1"/>
        <rFont val="TH SarabunPSK"/>
        <family val="2"/>
      </rPr>
      <t xml:space="preserve">2.  </t>
    </r>
    <r>
      <rPr>
        <b/>
        <u/>
        <sz val="16"/>
        <color theme="1"/>
        <rFont val="TH SarabunPSK"/>
        <family val="2"/>
      </rPr>
      <t>แบบ คปร.เกลี่ย</t>
    </r>
    <r>
      <rPr>
        <sz val="16"/>
        <color theme="1"/>
        <rFont val="TH SarabunPSK"/>
        <family val="2"/>
      </rPr>
      <t xml:space="preserve">  รายงานเฉพาะตำแหน่งที่ต้องเกลี่ยให้ สพท. อื่น </t>
    </r>
  </si>
  <si>
    <r>
      <t xml:space="preserve">    1.1 ได้รับจัดสรรคืน ให้ระบุช่องหมายเหตุ </t>
    </r>
    <r>
      <rPr>
        <b/>
        <sz val="16"/>
        <color rgb="FF00B050"/>
        <rFont val="TH SarabunPSK"/>
        <family val="2"/>
      </rPr>
      <t>"ได้รับจัดสรรคืน"</t>
    </r>
  </si>
  <si>
    <r>
      <t xml:space="preserve">    1.2 ได้รับจัดสรรเพิ่ม ให้ระบุช่องหมายเหตุ </t>
    </r>
    <r>
      <rPr>
        <b/>
        <sz val="16"/>
        <color rgb="FF00B050"/>
        <rFont val="TH SarabunPSK"/>
        <family val="2"/>
      </rPr>
      <t>"รับเพิ่มจาก สพท.อื่น"</t>
    </r>
  </si>
  <si>
    <r>
      <t xml:space="preserve">    1.1 ตำแหน่งที่ได้รับจัดสรรคืน ให้ระบุช่องหมายเหตุ </t>
    </r>
    <r>
      <rPr>
        <sz val="16"/>
        <color rgb="FF00B050"/>
        <rFont val="TH SarabunPSK"/>
        <family val="2"/>
      </rPr>
      <t>"</t>
    </r>
    <r>
      <rPr>
        <b/>
        <sz val="16"/>
        <color rgb="FF00B050"/>
        <rFont val="TH SarabunPSK"/>
        <family val="2"/>
      </rPr>
      <t>ได้รับจัดสรรคืน"</t>
    </r>
  </si>
  <si>
    <r>
      <t xml:space="preserve">    โดยระบุในช่องหมายเหตุว่า </t>
    </r>
    <r>
      <rPr>
        <b/>
        <sz val="16"/>
        <color rgb="FF00B050"/>
        <rFont val="TH SarabunPSK"/>
        <family val="2"/>
      </rPr>
      <t>"ได้รับจัดสรรคืน"</t>
    </r>
  </si>
  <si>
    <t>สำนักงานเขตพื้นที่การศึกษา…................................    สำนักงานคณะกรรมการการศึกษาขั้นพื้นฐาน  กระทรวงศึกษาธิการ</t>
  </si>
  <si>
    <t>(ส่งพร้อมหนังสือสำนักงานเขตพื้นที่การศึกษา…................................    ที่ ศธ…...................  ลงวันที่….........................2568)</t>
  </si>
  <si>
    <r>
      <t xml:space="preserve">1. </t>
    </r>
    <r>
      <rPr>
        <b/>
        <sz val="16"/>
        <rFont val="TH SarabunPSK"/>
        <family val="2"/>
      </rPr>
      <t>ได้รับจัดสรรคืน</t>
    </r>
    <r>
      <rPr>
        <sz val="16"/>
        <rFont val="TH SarabunPSK"/>
        <family val="2"/>
      </rPr>
      <t xml:space="preserve"> ให้ระบุช่องหมายเหตุ </t>
    </r>
    <r>
      <rPr>
        <b/>
        <sz val="16"/>
        <color rgb="FF00B050"/>
        <rFont val="TH SarabunPSK"/>
        <family val="2"/>
      </rPr>
      <t>"ได้รับจัดสรรคืน"</t>
    </r>
  </si>
  <si>
    <r>
      <t xml:space="preserve">       ให้กรอกข้อมูลในช่อง ตำแหน่ง / ส่วนราชการ / อำเภอ 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B050"/>
        <rFont val="TH SarabunPSK"/>
        <family val="2"/>
      </rPr>
      <t>"ส่งคืน"</t>
    </r>
  </si>
  <si>
    <r>
      <t xml:space="preserve">       ให้กรอกข้อมูลในช่อง ตำแหน่ง / ส่วนราชการ / อำเภอ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B050"/>
        <rFont val="TH SarabunPSK"/>
        <family val="2"/>
      </rPr>
      <t>"ส่งคืน"</t>
    </r>
  </si>
  <si>
    <r>
      <t>2.</t>
    </r>
    <r>
      <rPr>
        <b/>
        <sz val="16"/>
        <rFont val="TH SarabunPSK"/>
        <family val="2"/>
      </rPr>
      <t xml:space="preserve"> ได้รับจัดสรรเพิ่ม</t>
    </r>
    <r>
      <rPr>
        <sz val="16"/>
        <rFont val="TH SarabunPSK"/>
        <family val="2"/>
      </rPr>
      <t xml:space="preserve">   ให้ระบุช่องหมายเหตุ </t>
    </r>
    <r>
      <rPr>
        <b/>
        <sz val="16"/>
        <color rgb="FF00B050"/>
        <rFont val="TH SarabunPSK"/>
        <family val="2"/>
      </rPr>
      <t>"รับเพิ่มจาก สพท.อื่น"</t>
    </r>
  </si>
  <si>
    <r>
      <t xml:space="preserve"> </t>
    </r>
    <r>
      <rPr>
        <b/>
        <sz val="16"/>
        <rFont val="TH SarabunPSK"/>
        <family val="2"/>
      </rPr>
      <t xml:space="preserve">      ทั้งนี้ หากเขตพื้นที่การศึกษาได้รับจัดสรรอัตราเพิ่ม แต่ไม่สามารถบริหารจัดการได้ เนื่องจาก </t>
    </r>
  </si>
  <si>
    <t>3. ข้อมูลปริมาณงานสถานศึกษา ใช้ข้อมูลความขาดครูตามเกณฑ์ ก.ค.ศ. ณ ปัจจุบัน</t>
  </si>
  <si>
    <t>ผอ.สถานศึกษา/รร.บ้านนานวน/อ.สนม</t>
  </si>
  <si>
    <t>ครู/รร.บ้านลุงปุง/อ.ท่าตูม</t>
  </si>
  <si>
    <r>
      <t xml:space="preserve">1. ได้รับจัดสรรคืน ให้ระบุช่องหมายเหตุ </t>
    </r>
    <r>
      <rPr>
        <b/>
        <sz val="16"/>
        <color rgb="FF00B050"/>
        <rFont val="TH SarabunPSK"/>
        <family val="2"/>
      </rPr>
      <t>"ได้รับจัดสรรคืน"</t>
    </r>
  </si>
  <si>
    <r>
      <t xml:space="preserve">      ให้กรอกข้อมูลในช่อง ตำแหน่ง / ส่วนราชการ / อำเภอ 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ระบุ </t>
    </r>
    <r>
      <rPr>
        <b/>
        <sz val="16"/>
        <color rgb="FF00B050"/>
        <rFont val="TH SarabunPSK"/>
        <family val="2"/>
      </rPr>
      <t>"ส่งคืน"</t>
    </r>
  </si>
  <si>
    <t xml:space="preserve">  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</si>
  <si>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t xml:space="preserve">  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</si>
  <si>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t xml:space="preserve">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</si>
  <si>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t xml:space="preserve">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</si>
  <si>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r>
      <t xml:space="preserve"> 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</si>
  <si>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r>
      <t xml:space="preserve">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 xml:space="preserve">และไม่ประสงค์จะรับจัดสรรคืนอัตราเพิ่ม </t>
    </r>
  </si>
  <si>
    <r>
      <t xml:space="preserve">       ให้กรอกข้อมูลในช่อง ตำแหน่ง / ส่วนราชการ / อำเภอ ว่า </t>
    </r>
    <r>
      <rPr>
        <b/>
        <sz val="16"/>
        <color rgb="FF00B050"/>
        <rFont val="TH SarabunPSK"/>
        <family val="2"/>
      </rPr>
      <t>"ไม่มี รร. ต่ำกว่าเกณฑ์"/"ไม่มี รร. ที่มี นร. ตั้งแต่ 120 คนขึ้นไป"</t>
    </r>
    <r>
      <rPr>
        <sz val="16"/>
        <color rgb="FF002060"/>
        <rFont val="TH SarabunPSK"/>
        <family val="2"/>
      </rPr>
      <t xml:space="preserve"> และในช่อง</t>
    </r>
    <r>
      <rPr>
        <u/>
        <sz val="16"/>
        <color rgb="FF002060"/>
        <rFont val="TH SarabunPSK"/>
        <family val="2"/>
      </rPr>
      <t>หมายเหตุ</t>
    </r>
    <r>
      <rPr>
        <sz val="16"/>
        <color rgb="FF002060"/>
        <rFont val="TH SarabunPSK"/>
        <family val="2"/>
      </rPr>
      <t xml:space="preserve"> </t>
    </r>
    <r>
      <rPr>
        <b/>
        <sz val="16"/>
        <color rgb="FF00B050"/>
        <rFont val="TH SarabunPSK"/>
        <family val="2"/>
      </rPr>
      <t>"ไม่รับเพิ่ม"</t>
    </r>
  </si>
  <si>
    <r>
      <t xml:space="preserve">   และสไลด์ไปรับเงินเดือนในอันดับ คศ.4 </t>
    </r>
    <r>
      <rPr>
        <u/>
        <sz val="16"/>
        <rFont val="TH SarabunPSK"/>
        <family val="2"/>
      </rPr>
      <t>ให้ใส่ คศ.3</t>
    </r>
    <r>
      <rPr>
        <sz val="16"/>
        <rFont val="TH SarabunPSK"/>
        <family val="2"/>
      </rPr>
      <t xml:space="preserve"> เป็นต้น  </t>
    </r>
  </si>
  <si>
    <t xml:space="preserve">      ไม่มี รร.ต่ำกว่าเกณฑ์ ก.ค.ศ. หรือ ไม่มี รร.ตามเงื่อนไข คปร. (คปร. กำหนดให้คืนอัตราใน รร. ที่มี นร. ตั้งแต่ 120 คน ขึ้นไป, </t>
  </si>
  <si>
    <r>
      <t xml:space="preserve">      </t>
    </r>
    <r>
      <rPr>
        <b/>
        <sz val="16"/>
        <color rgb="FFFF0000"/>
        <rFont val="TH SarabunPSK"/>
        <family val="2"/>
      </rPr>
      <t>รร. พื้นที่พิเศษ, รร. ร่วมพัฒนา, รร. 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</si>
  <si>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r>
      <t xml:space="preserve">2. ต้องเกลี่ยให้ สพท. อื่น ให้ระบุช่องหมายเหตุ </t>
    </r>
    <r>
      <rPr>
        <b/>
        <sz val="16"/>
        <color rgb="FF00B050"/>
        <rFont val="TH SarabunPSK"/>
        <family val="2"/>
      </rPr>
      <t>"เกลี่ยให้ สพท.อื่น"</t>
    </r>
  </si>
  <si>
    <t>3. ข้อมูลปริมาณงานสถานศึกษา ใช้ข้อมูลความขาดครูตามเกณฑ์ ก.ค.ศ. ณ ปัจจุบัน (ทั้งนี้ ให้หักอัตราเกษียณอายุราชการ ปี 2568 ออกไปก่อนการคำนวณครู)</t>
  </si>
  <si>
    <t>ครู/รร.บ้านห้า/อ.หก</t>
  </si>
  <si>
    <t>ได้รับจัดสรร รวม 5 อัตรา (ได้รับจัดสรรคืน 5 อัตรา)</t>
  </si>
  <si>
    <t xml:space="preserve">ได้รับจัดสรร รวม  4 อัตรา (ได้รับจัดสรรคืน 4 อัตรา) </t>
  </si>
  <si>
    <t xml:space="preserve">ได้รับจัดสรร รวม 9 อัตรา (ได้รับจัดสรรคืน 5 อัตรา) </t>
  </si>
  <si>
    <t xml:space="preserve">       ไม่มี รร.ต่ำกว่าเกณฑ์ ก.ค.ศ. หรือ ไม่มี รร.ตามเงื่อนไข คปร. (คปร. กำหนดให้คืนอัตราใน ร.ร. ที่มี นร. ตั้งแต่ 120 คน ขึ้นไป, </t>
  </si>
  <si>
    <r>
      <t xml:space="preserve">       </t>
    </r>
    <r>
      <rPr>
        <b/>
        <sz val="16"/>
        <color rgb="FFFF0000"/>
        <rFont val="TH SarabunPSK"/>
        <family val="2"/>
      </rPr>
      <t>รร.พื้นที่พิเศษ, รร.ร่วมพัฒนา, รร.หนึ่งตำบลหนึ่งโรงเรียนคุณภาพ, บรรจุ น.ศ. ทุน)</t>
    </r>
    <r>
      <rPr>
        <sz val="16"/>
        <color rgb="FFFF0000"/>
        <rFont val="TH SarabunPSK"/>
        <family val="2"/>
      </rPr>
      <t xml:space="preserve"> </t>
    </r>
    <r>
      <rPr>
        <sz val="16"/>
        <color rgb="FF002060"/>
        <rFont val="TH SarabunPSK"/>
        <family val="2"/>
      </rPr>
      <t>และไม่ประสงค์จะรับจัดสรรคืนอัตรา</t>
    </r>
  </si>
  <si>
    <t xml:space="preserve">    1.4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ซึ่งตั้งอยู่ในพื้นที่พิเศษหรืออยู่ในโครงการต่างๆ  </t>
  </si>
  <si>
    <r>
      <t xml:space="preserve">         ขอให้ระบุในช่อง </t>
    </r>
    <r>
      <rPr>
        <b/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ด้วยว่าสถานศึกษา ตั้งอยู่ในพื้นที่พิเศษใดหรือเป็นโครงการพิเศษใด เช่น เสี่ยงภัย ทุรกันดาร ชนกลุ่มน้อย เกาะ ภูเขา </t>
    </r>
  </si>
  <si>
    <t xml:space="preserve">3.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ซึ่งตั้งอยู่ในพื้นที่พิเศษหรืออยู่ในโครงการต่างๆ  </t>
  </si>
  <si>
    <r>
      <t xml:space="preserve">   ในพื้นที่ชายแดน พระราชดำริ โครงการโรงเรียนร่วมพัฒนา โครงการหนึ่งตำบลหนึ่งโรงเรียนคุณภาพ </t>
    </r>
    <r>
      <rPr>
        <b/>
        <sz val="16"/>
        <rFont val="TH SarabunPSK"/>
        <family val="2"/>
      </rPr>
      <t>หากเป็นโรงเรียนในพื้นที่ปกติ ไม่ต้องระบุ</t>
    </r>
  </si>
  <si>
    <r>
      <t xml:space="preserve">   ในพื้นที่ชายแดน พระราชดำริ โครงการโรงเรียนร่วมพัฒนา โครงการหนึ่งตำบลหนึ่งโรงเรียนคุณภาพ  </t>
    </r>
    <r>
      <rPr>
        <b/>
        <sz val="16"/>
        <rFont val="TH SarabunPSK"/>
        <family val="2"/>
      </rPr>
      <t>หากเป็นโรงเรียนในพื้นที่ปกติ ไม่ต้องระบุ</t>
    </r>
  </si>
  <si>
    <t xml:space="preserve">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</t>
  </si>
  <si>
    <r>
      <t xml:space="preserve">2. ได้รับจัดสรรเพิ่ม ให้ระบุช่องหมายเหตุ </t>
    </r>
    <r>
      <rPr>
        <b/>
        <sz val="16"/>
        <color rgb="FF00B050"/>
        <rFont val="TH SarabunPSK"/>
        <family val="2"/>
      </rPr>
      <t>"รับเพิ่มจาก สพท.อื่น"</t>
    </r>
  </si>
  <si>
    <r>
      <t xml:space="preserve"> </t>
    </r>
    <r>
      <rPr>
        <b/>
        <sz val="16"/>
        <rFont val="TH SarabunPSK"/>
        <family val="2"/>
      </rPr>
      <t xml:space="preserve">  ทั้งนี้ หากเขตพื้นที่การศึกษาได้รับจัดสรรอัตราเพิ่ม แต่ไม่สามารถบริหารจัดการได้ เนื่องจาก</t>
    </r>
  </si>
  <si>
    <t xml:space="preserve">       รร.พื้นที่พิเศษ, รร.ร่วมพัฒนา, รร.หนึ่งตำบลหนึ่งโรงเรียนคุณภาพ, บรรจุ น.ศ. ทุน) และไม่ประสงค์จะรับจัดสรรคืนอัตราเพิ่ม </t>
  </si>
  <si>
    <r>
      <t xml:space="preserve">       ให้กรอกข้อมูลในช่อง ตำแหน่ง / ส่วนราชการ / อำเภอ  ว่า </t>
    </r>
    <r>
      <rPr>
        <b/>
        <sz val="16"/>
        <color rgb="FF00B050"/>
        <rFont val="TH SarabunPSK"/>
        <family val="2"/>
      </rPr>
      <t>"ไม่มีรร.ต่ำกว่าเกณฑ์"/"ไม่มี รร. ที่มี นร. ตั้งแต่ 120 คนขึ้นไป"</t>
    </r>
    <r>
      <rPr>
        <sz val="16"/>
        <color rgb="FF002060"/>
        <rFont val="TH SarabunPSK"/>
        <family val="2"/>
      </rPr>
      <t xml:space="preserve"> และในช่องหมายเหตุ </t>
    </r>
    <r>
      <rPr>
        <b/>
        <sz val="16"/>
        <color rgb="FF00B050"/>
        <rFont val="TH SarabunPSK"/>
        <family val="2"/>
      </rPr>
      <t>"ไม่รับเพิ่ม"</t>
    </r>
  </si>
  <si>
    <t xml:space="preserve">4. หากจัดสรรอัตราให้สถานศึกษาที่มีอัตรากำลังต่ำกว่าเกณฑ์ ก.ค.ศ. และมีนักเรียนน้อยกว่า 120 ซึ่งตั้งอยู่ในพื้นที่พิเศษหรืออยู่ในโครงการต่างๆ  </t>
  </si>
  <si>
    <r>
      <t xml:space="preserve">ได้รับจัดสรรเพิ่ม ให้ระบุช่องหมายเหตุ </t>
    </r>
    <r>
      <rPr>
        <b/>
        <sz val="16"/>
        <color rgb="FF00B050"/>
        <rFont val="TH SarabunPSK"/>
        <family val="2"/>
      </rPr>
      <t>"รับเพิ่มจาก สพท.อื่น"</t>
    </r>
  </si>
  <si>
    <r>
      <t xml:space="preserve">     ให้กรอกข้อมูลในช่อง ตำแหน่ง / ส่วนราชการ / อำเภอ  ว่า </t>
    </r>
    <r>
      <rPr>
        <b/>
        <sz val="16"/>
        <color rgb="FF00B050"/>
        <rFont val="TH SarabunPSK"/>
        <family val="2"/>
      </rPr>
      <t>"ไม่มี รร. ต่ำกว่าเกณฑ์"/"ไม่มี รร. ที่มี นร. ตั้งแต่ 120 คนขึ้นไป"</t>
    </r>
    <r>
      <rPr>
        <sz val="16"/>
        <color rgb="FFFF0000"/>
        <rFont val="TH SarabunPSK"/>
        <family val="2"/>
      </rPr>
      <t xml:space="preserve"> และในช่องหมายเหตุ </t>
    </r>
    <r>
      <rPr>
        <b/>
        <sz val="16"/>
        <color rgb="FF00B050"/>
        <rFont val="TH SarabunPSK"/>
        <family val="2"/>
      </rPr>
      <t>"ไม่รับเพิ่ม"</t>
    </r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</si>
  <si>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ได้รับจัดสรรเพิ่มจาก สพท. อื่น จำนวน 5 อัตรา แต่มี รร. ที่จัดสรรได้แค่ 3 อัตรา ไม่รับเพิ่ม 2 อัตรา</t>
    </r>
  </si>
  <si>
    <t>ครูผู้สอน</t>
  </si>
  <si>
    <r>
      <t>ตัวอย่าง  กรณีได้รับจัดสรร</t>
    </r>
    <r>
      <rPr>
        <b/>
        <u/>
        <sz val="20"/>
        <color rgb="FFFF0000"/>
        <rFont val="TH SarabunPSK"/>
        <family val="2"/>
      </rPr>
      <t>น้อยกว่า</t>
    </r>
    <r>
      <rPr>
        <b/>
        <sz val="20"/>
        <color rgb="FFFF0000"/>
        <rFont val="TH SarabunPSK"/>
        <family val="2"/>
      </rPr>
      <t>จำนวนอัตราเกษียณอายุราชการ</t>
    </r>
  </si>
  <si>
    <t>- พิมพ์จนครบ</t>
  </si>
  <si>
    <t>ตามจำนวนตำแหน่งที่เกลี่ยให้ สพท.อื่น -</t>
  </si>
  <si>
    <t>ผอ./รร.สอนดี/อ.ท่าฉลอง</t>
  </si>
  <si>
    <t>ผอ./รร.ตั้งใจเรียน/อ.นิวยอร์ค</t>
  </si>
  <si>
    <t>แบบรายงานส่งคืนตำแหน่งว่างข้าราชการครูและบุคลากรทางการศึกษาในสถานศึกษา ตำแหน่งผู้บริหารสถานศึกษา</t>
  </si>
  <si>
    <t xml:space="preserve">             และนำส่งฉบับจริงทางไปรษณีย์พร้อมด้วยรายงานประชุมของ อ.ก.ค.ศ. เขตพื้นที่การศึกษา</t>
  </si>
  <si>
    <r>
      <t xml:space="preserve">   ทั้งนี้     ขอให้ส่งแบบรายงานทาง </t>
    </r>
    <r>
      <rPr>
        <b/>
        <u/>
        <sz val="16"/>
        <rFont val="TH SarabunPSK"/>
        <family val="2"/>
      </rPr>
      <t>https://shorturl.at/Bh1kN</t>
    </r>
    <r>
      <rPr>
        <b/>
        <sz val="16"/>
        <rFont val="TH SarabunPSK"/>
        <family val="2"/>
      </rPr>
      <t xml:space="preserve"> ให้สำนักงานคณะกรรมการการศึกษาขั้นพื้นฐาน </t>
    </r>
    <r>
      <rPr>
        <b/>
        <u/>
        <sz val="16"/>
        <rFont val="TH SarabunPSK"/>
        <family val="2"/>
      </rPr>
      <t>ภายในวันที่ 31 ตุลาคม 2568</t>
    </r>
  </si>
  <si>
    <r>
      <t>ที่ได้รับการจัดสรรคืน</t>
    </r>
    <r>
      <rPr>
        <sz val="20"/>
        <color theme="1"/>
        <rFont val="TH SarabunPSK"/>
        <family val="2"/>
      </rPr>
      <t xml:space="preserve"> </t>
    </r>
    <r>
      <rPr>
        <b/>
        <sz val="20"/>
        <color theme="1"/>
        <rFont val="TH SarabunPSK"/>
        <family val="2"/>
      </rPr>
      <t xml:space="preserve">จากผลการเกษียณอายุราชการ </t>
    </r>
  </si>
  <si>
    <r>
      <rPr>
        <b/>
        <sz val="18"/>
        <color rgb="FFFF0000"/>
        <rFont val="TH SarabunPSK"/>
        <family val="2"/>
      </rPr>
      <t>หมายเหตุ</t>
    </r>
    <r>
      <rPr>
        <sz val="18"/>
        <color rgb="FFFF0000"/>
        <rFont val="TH SarabunPSK"/>
        <family val="2"/>
      </rPr>
      <t xml:space="preserve">   ข้อมูลนักเรียนและข้อมูลอัตรากำลังครู ณ ปัจจุบัน ทั้งนี้ ให้หักอัตราเกษียณอายุราชการ ปี 2568</t>
    </r>
  </si>
  <si>
    <r>
      <rPr>
        <b/>
        <sz val="16"/>
        <rFont val="TH SarabunPSK"/>
        <family val="2"/>
      </rPr>
      <t xml:space="preserve">1. </t>
    </r>
    <r>
      <rPr>
        <b/>
        <u/>
        <sz val="16"/>
        <rFont val="TH SarabunPSK"/>
        <family val="2"/>
      </rPr>
      <t>แบบส่งคืน ผบ.</t>
    </r>
    <r>
      <rPr>
        <sz val="16"/>
        <rFont val="TH SarabunPSK"/>
        <family val="2"/>
      </rPr>
      <t xml:space="preserve">  รายงานตำแหน่งข้าราชการครูเกษียณอายุราชการฯ ตำแหน่งผู้อำนวยการสถานศึกษา และ/หรือ ตำแหน่งรองผู้อำนวยการสถานศึกษา</t>
    </r>
  </si>
  <si>
    <t xml:space="preserve">    เนื่องจาก ไม่มี รร. ต่ำกว่าเกณฑ์ ก.ค.ศ. หรือ ไม่มี รร. ตามเงื่อนไข คปร. (คปร. กำหนดให้คืนอัตราใน รร. ที่มี นร. ตั้งแต่ 120 คน ขึ้นไป, </t>
  </si>
  <si>
    <t xml:space="preserve">    รร.พื้นที่พิเศษ, รร.ร่วมพัฒนา, รร.หนึ่งตำบลหนึ่งโรงเรียนคุณภาพ, บรรจุ น.ศ. ทุน)</t>
  </si>
  <si>
    <r>
      <t xml:space="preserve">    ช่อง </t>
    </r>
    <r>
      <rPr>
        <b/>
        <u/>
        <sz val="16"/>
        <rFont val="TH SarabunPSK"/>
        <family val="2"/>
      </rPr>
      <t>สาเหตุส่งคืน</t>
    </r>
    <r>
      <rPr>
        <sz val="16"/>
        <rFont val="TH SarabunPSK"/>
        <family val="2"/>
      </rPr>
      <t xml:space="preserve"> ให้ระบุสาเหตุที่ไม่สามารถบริหารจัดการอัตราว่างจากผลการเกษียณอายุราชการ</t>
    </r>
  </si>
  <si>
    <r>
      <rPr>
        <b/>
        <sz val="16"/>
        <rFont val="TH SarabunPSK"/>
        <family val="2"/>
      </rPr>
      <t xml:space="preserve">2. </t>
    </r>
    <r>
      <rPr>
        <b/>
        <u/>
        <sz val="16"/>
        <rFont val="TH SarabunPSK"/>
        <family val="2"/>
      </rPr>
      <t>แบบส่งคืน ครู</t>
    </r>
    <r>
      <rPr>
        <sz val="16"/>
        <rFont val="TH SarabunPSK"/>
        <family val="2"/>
      </rPr>
      <t xml:space="preserve">  รายงานตำแหน่งข้าราชการครูเกษียณอายุราชการฯ ตำแหน่งข้าราชการครู (ครูผู้สอน)</t>
    </r>
  </si>
  <si>
    <t xml:space="preserve">     จัดสรรคืนอัตราดังกล่าว</t>
  </si>
  <si>
    <t>การจัดทำ "บัญชีสรุป" ตามแบบรายงานผลการใช้อัตราว่างฯ</t>
  </si>
  <si>
    <r>
      <t xml:space="preserve">การจัดทำข้อมูล กรณี </t>
    </r>
    <r>
      <rPr>
        <b/>
        <sz val="16"/>
        <color rgb="FF00B050"/>
        <rFont val="TH SarabunPSK"/>
        <family val="2"/>
      </rPr>
      <t>"ส่งคืน"</t>
    </r>
    <r>
      <rPr>
        <b/>
        <sz val="16"/>
        <rFont val="TH SarabunPSK"/>
        <family val="2"/>
      </rPr>
      <t xml:space="preserve"> ให้จัดทำในแบบรายงานส่งคืนอัตรา (แบบส่งคืน ผบ. และ/หรือ แบบส่งคืนครู)</t>
    </r>
  </si>
  <si>
    <r>
      <t xml:space="preserve">    โดยระบุสาเหตุในช่อง </t>
    </r>
    <r>
      <rPr>
        <b/>
        <sz val="16"/>
        <color rgb="FF00B050"/>
        <rFont val="TH SarabunPSK"/>
        <family val="2"/>
      </rPr>
      <t>"สาเหตุการส่งคืน"</t>
    </r>
    <r>
      <rPr>
        <sz val="16"/>
        <rFont val="TH SarabunPSK"/>
        <family val="2"/>
      </rPr>
      <t xml:space="preserve"> ด้วย </t>
    </r>
    <r>
      <rPr>
        <b/>
        <sz val="16"/>
        <rFont val="TH SarabunPSK"/>
        <family val="2"/>
      </rPr>
      <t>กรณีไม่สามารถบริหารจัดการได้ และเป็นตำแหน่งเกษียณอายุราชการของเขตพื้นที่การศึกษา</t>
    </r>
  </si>
  <si>
    <r>
      <t xml:space="preserve">         รร.พื้นที่พิเศษ, รร.ร่วมพัฒนา, รร.หนึ่งตำบลหนึ่งโรงเรียนคุณภาพ, บรรจุ น.ศ. ทุน) </t>
    </r>
    <r>
      <rPr>
        <b/>
        <sz val="16"/>
        <color theme="4" tint="-0.249977111117893"/>
        <rFont val="TH SarabunPSK"/>
        <family val="2"/>
      </rPr>
      <t>และไม่ประสงค์จะรับจัดสรรคืนอัตรา</t>
    </r>
  </si>
  <si>
    <r>
      <t xml:space="preserve">         ให้กรอกข้อมูลในช่อง ตำแหน่ง / ส่วนราชการ / อำเภอ  และในช่อง</t>
    </r>
    <r>
      <rPr>
        <b/>
        <u/>
        <sz val="16"/>
        <color rgb="FF002060"/>
        <rFont val="TH SarabunPSK"/>
        <family val="2"/>
      </rPr>
      <t>หมายเหตุ</t>
    </r>
    <r>
      <rPr>
        <b/>
        <sz val="16"/>
        <color rgb="FF002060"/>
        <rFont val="TH SarabunPSK"/>
        <family val="2"/>
      </rPr>
      <t xml:space="preserve"> ระบุ </t>
    </r>
    <r>
      <rPr>
        <b/>
        <sz val="16"/>
        <color rgb="FF00B050"/>
        <rFont val="TH SarabunPSK"/>
        <family val="2"/>
      </rPr>
      <t>"ส่งคืน"</t>
    </r>
  </si>
  <si>
    <r>
      <t xml:space="preserve">         ให้กรอกข้อมูลในช่อง ตำแหน่ง / ส่วนราชการ / อำเภอ  ว่า </t>
    </r>
    <r>
      <rPr>
        <b/>
        <sz val="16"/>
        <color rgb="FF00B050"/>
        <rFont val="TH SarabunPSK"/>
        <family val="2"/>
      </rPr>
      <t>"ไม่มี รร. ต่ำกว่าเกณฑ์"/"ไม่มี รร. ที่มี นร. ตั้งแต่ 120 คนขึ้นไป"</t>
    </r>
    <r>
      <rPr>
        <b/>
        <sz val="16"/>
        <color rgb="FF002060"/>
        <rFont val="TH SarabunPSK"/>
        <family val="2"/>
      </rPr>
      <t xml:space="preserve"> และในช่องหมายเหตุ </t>
    </r>
    <r>
      <rPr>
        <b/>
        <sz val="16"/>
        <color rgb="FF00B050"/>
        <rFont val="TH SarabunPSK"/>
        <family val="2"/>
      </rPr>
      <t>"ไม่รับเพิ่ม"</t>
    </r>
  </si>
  <si>
    <r>
      <t xml:space="preserve">    ให้กรอกข้อมูลในช่อง ตำแหน่ง / ส่วนราชการ / อำเภอ  ว่า </t>
    </r>
    <r>
      <rPr>
        <b/>
        <sz val="16"/>
        <color rgb="FF00B050"/>
        <rFont val="TH SarabunPSK"/>
        <family val="2"/>
      </rPr>
      <t>"ไม่มี รร. ต่ำกว่าเกณฑ์"/"ไม่มี รร. ที่มี นร. ตั้งแต่ 120 คนขึ้นไป"</t>
    </r>
    <r>
      <rPr>
        <b/>
        <sz val="16"/>
        <color rgb="FF002060"/>
        <rFont val="TH SarabunPSK"/>
        <family val="2"/>
      </rPr>
      <t xml:space="preserve"> และในช่องหมายเหตุ </t>
    </r>
    <r>
      <rPr>
        <b/>
        <sz val="16"/>
        <color rgb="FF00B050"/>
        <rFont val="TH SarabunPSK"/>
        <family val="2"/>
      </rPr>
      <t>"ไม่รับเพิ่ม"</t>
    </r>
  </si>
  <si>
    <r>
      <t xml:space="preserve">    ให้กรอกข้อมูลในช่อง ตำแหน่ง / ส่วนราชการ / อำเภอ  และในช่อง</t>
    </r>
    <r>
      <rPr>
        <b/>
        <u/>
        <sz val="16"/>
        <color rgb="FF002060"/>
        <rFont val="TH SarabunPSK"/>
        <family val="2"/>
      </rPr>
      <t>หมายเหตุ</t>
    </r>
    <r>
      <rPr>
        <b/>
        <sz val="16"/>
        <color rgb="FF002060"/>
        <rFont val="TH SarabunPSK"/>
        <family val="2"/>
      </rPr>
      <t xml:space="preserve"> ระบุ </t>
    </r>
    <r>
      <rPr>
        <b/>
        <sz val="16"/>
        <color rgb="FF00B050"/>
        <rFont val="TH SarabunPSK"/>
        <family val="2"/>
      </rPr>
      <t>"ส่งคืน"</t>
    </r>
  </si>
  <si>
    <r>
      <t xml:space="preserve">    ให้กรอกข้อมูลในช่อง ตำแหน่ง/ส่วนราชการ/อำเภอ, ตำแหน่งเลขที่, ขั้นเงินเดือน, ประเภทตำแหน่ง และในช่อง</t>
    </r>
    <r>
      <rPr>
        <b/>
        <u/>
        <sz val="16"/>
        <color rgb="FF00B050"/>
        <rFont val="TH SarabunPSK"/>
        <family val="2"/>
      </rPr>
      <t>สาเหตุส่งคืน</t>
    </r>
    <r>
      <rPr>
        <sz val="16"/>
        <color rgb="FF00B050"/>
        <rFont val="TH SarabunPSK"/>
        <family val="2"/>
      </rPr>
      <t xml:space="preserve"> </t>
    </r>
  </si>
  <si>
    <r>
      <t xml:space="preserve">    โดยระบุสาเหตุในช่อง </t>
    </r>
    <r>
      <rPr>
        <b/>
        <sz val="16"/>
        <color rgb="FF00B050"/>
        <rFont val="TH SarabunPSK"/>
        <family val="2"/>
      </rPr>
      <t>"สาเหตุการส่งคืน</t>
    </r>
    <r>
      <rPr>
        <b/>
        <sz val="16"/>
        <rFont val="TH SarabunPSK"/>
        <family val="2"/>
      </rPr>
      <t>"</t>
    </r>
    <r>
      <rPr>
        <sz val="16"/>
        <rFont val="TH SarabunPSK"/>
        <family val="2"/>
      </rPr>
      <t xml:space="preserve"> ด้วย </t>
    </r>
    <r>
      <rPr>
        <b/>
        <sz val="16"/>
        <rFont val="TH SarabunPSK"/>
        <family val="2"/>
      </rPr>
      <t>กรณีไม่สามารถบริหารจัดการได้ และเป็นตำแหน่งเกษียณอายุราชการของเขตพื้นที่การศึกษา</t>
    </r>
  </si>
  <si>
    <r>
      <t xml:space="preserve">     หรือความจำเป็นต้องใช้อัตราที่รายงานส่งคืน ให้ดำเนินการขออนุมัติ สพฐ. เป็นรายกรณี และยัง</t>
    </r>
    <r>
      <rPr>
        <b/>
        <u/>
        <sz val="18"/>
        <color rgb="FFFF0000"/>
        <rFont val="TH SarabunPSK"/>
        <family val="2"/>
      </rPr>
      <t>ไม่สามารถใช้ตำแหน่งดังกล่าวได้</t>
    </r>
    <r>
      <rPr>
        <b/>
        <sz val="18"/>
        <color rgb="FFFF0000"/>
        <rFont val="TH SarabunPSK"/>
        <family val="2"/>
      </rPr>
      <t xml:space="preserve"> จนกว่า สพฐ. จะอนุมัติ</t>
    </r>
  </si>
  <si>
    <r>
      <t xml:space="preserve">            ทั้งนี้ </t>
    </r>
    <r>
      <rPr>
        <b/>
        <u/>
        <sz val="18"/>
        <color rgb="FFFF0000"/>
        <rFont val="TH SarabunPSK"/>
        <family val="2"/>
      </rPr>
      <t>อัตราว่างที่ระบุใน แบบส่งคืน ผบ. และ/หรือ แบบส่งคืนครู เป็นอัตราที่ สพฐ. สงวนไว้</t>
    </r>
    <r>
      <rPr>
        <b/>
        <sz val="18"/>
        <color rgb="FFFF0000"/>
        <rFont val="TH SarabunPSK"/>
        <family val="2"/>
      </rPr>
      <t xml:space="preserve"> และห้าม สพท. นำไปใช้ทุกกรณี โดยอัตราดังกล่าว</t>
    </r>
  </si>
  <si>
    <r>
      <t xml:space="preserve">     </t>
    </r>
    <r>
      <rPr>
        <b/>
        <u/>
        <sz val="18"/>
        <color rgb="FFFF0000"/>
        <rFont val="TH SarabunPSK"/>
        <family val="2"/>
      </rPr>
      <t>จะคงค้างอยู่ในบัญชีถือจ่าย จ.18 ของ สพท.</t>
    </r>
    <r>
      <rPr>
        <b/>
        <sz val="18"/>
        <color rgb="FFFF0000"/>
        <rFont val="TH SarabunPSK"/>
        <family val="2"/>
      </rPr>
      <t xml:space="preserve"> จนกว่าจะมีการตัดโอนตำแหน่งและอัตราเงินเดือนไปกำหนดยัง สพท. อื่น หาก สพท. มีความประสงค์</t>
    </r>
  </si>
  <si>
    <r>
      <t xml:space="preserve">กรณีที่ 1  สพท. ได้รับจัดสรรอัตราคืน </t>
    </r>
    <r>
      <rPr>
        <b/>
        <u/>
        <sz val="16"/>
        <color theme="1"/>
        <rFont val="TH SarabunPSK"/>
        <family val="2"/>
      </rPr>
      <t>มากกว่า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</si>
  <si>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กรณีที่ 2  สพท. ได้รับจัดสรรอัตราคืน </t>
    </r>
    <r>
      <rPr>
        <b/>
        <u/>
        <sz val="16"/>
        <color theme="1"/>
        <rFont val="TH SarabunPSK"/>
        <family val="2"/>
      </rPr>
      <t>น้อยกว่า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</si>
  <si>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กรณีที่ 3  สพท. ได้รับจัดสรรอัตราคืน </t>
    </r>
    <r>
      <rPr>
        <b/>
        <u/>
        <sz val="16"/>
        <color theme="1"/>
        <rFont val="TH SarabunPSK"/>
        <family val="2"/>
      </rPr>
      <t>เท่ากับ</t>
    </r>
    <r>
      <rPr>
        <b/>
        <sz val="16"/>
        <color theme="1"/>
        <rFont val="TH SarabunPSK"/>
        <family val="2"/>
      </rPr>
      <t xml:space="preserve"> จำนวนอัตราเกษียณ ให้ดำเนินการจัดทำรายละเอียด </t>
    </r>
  </si>
  <si>
    <r>
      <t xml:space="preserve">    ให้กรอก</t>
    </r>
    <r>
      <rPr>
        <b/>
        <u/>
        <sz val="18"/>
        <color rgb="FF00B050"/>
        <rFont val="TH SarabunPSK"/>
        <family val="2"/>
      </rPr>
      <t>จำนวน</t>
    </r>
    <r>
      <rPr>
        <sz val="16"/>
        <rFont val="TH SarabunPSK"/>
        <family val="2"/>
      </rPr>
      <t xml:space="preserve"> ตำแหน่งที่ได้รับจัดสรรคืน ตำแหน่งที่สามารถ</t>
    </r>
    <r>
      <rPr>
        <b/>
        <sz val="16"/>
        <color rgb="FF00B050"/>
        <rFont val="TH SarabunPSK"/>
        <family val="2"/>
      </rPr>
      <t>จัดสรรได้</t>
    </r>
    <r>
      <rPr>
        <sz val="16"/>
        <color rgb="FF00CC99"/>
        <rFont val="TH SarabunPSK"/>
        <family val="2"/>
      </rPr>
      <t xml:space="preserve"> </t>
    </r>
    <r>
      <rPr>
        <sz val="16"/>
        <rFont val="TH SarabunPSK"/>
        <family val="2"/>
      </rPr>
      <t>และตำแหน่ง</t>
    </r>
    <r>
      <rPr>
        <b/>
        <sz val="16"/>
        <color rgb="FF00B050"/>
        <rFont val="TH SarabunPSK"/>
        <family val="2"/>
      </rPr>
      <t>ที่ไม่สามารถจัดได้</t>
    </r>
    <r>
      <rPr>
        <sz val="16"/>
        <rFont val="TH SarabunPSK"/>
        <family val="2"/>
      </rPr>
      <t xml:space="preserve"> ลงในแบบรายงานผลการใช้อัตราว่างข้าราชการครู</t>
    </r>
  </si>
  <si>
    <t xml:space="preserve">    และบุคลากรทางการศึกษาจากผลการเกษียณอายุราชการในสถานศึกษา เมื่อสิ้นปีงบประมาณ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</si>
</sst>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47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8"/>
      <name val="Arial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8"/>
      <name val="TH SarabunPSK"/>
      <family val="2"/>
    </font>
    <font>
      <u/>
      <sz val="16"/>
      <name val="TH SarabunPSK"/>
      <family val="2"/>
    </font>
    <font>
      <sz val="16"/>
      <color rgb="FF0070C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0"/>
      <name val="Arial"/>
      <family val="2"/>
    </font>
    <font>
      <b/>
      <sz val="16"/>
      <color rgb="FF002060"/>
      <name val="TH SarabunPSK"/>
      <family val="2"/>
    </font>
    <font>
      <sz val="16"/>
      <color rgb="FF002060"/>
      <name val="TH SarabunPSK"/>
      <family val="2"/>
    </font>
    <font>
      <u/>
      <sz val="16"/>
      <color rgb="FF002060"/>
      <name val="TH SarabunPSK"/>
      <family val="2"/>
    </font>
    <font>
      <b/>
      <u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0"/>
      <color theme="0"/>
      <name val="Arial"/>
      <family val="2"/>
    </font>
    <font>
      <b/>
      <sz val="20"/>
      <color rgb="FFFF0000"/>
      <name val="TH SarabunPSK"/>
      <family val="2"/>
    </font>
    <font>
      <b/>
      <u/>
      <sz val="20"/>
      <color rgb="FFFF0000"/>
      <name val="TH SarabunPSK"/>
      <family val="2"/>
    </font>
    <font>
      <sz val="10"/>
      <name val="TH SarabunPSK"/>
      <family val="2"/>
    </font>
    <font>
      <sz val="8"/>
      <name val="Arial"/>
      <family val="2"/>
    </font>
    <font>
      <b/>
      <sz val="16"/>
      <name val="TH SarabunIT๙"/>
      <family val="2"/>
    </font>
    <font>
      <b/>
      <sz val="16"/>
      <color rgb="FF00B050"/>
      <name val="TH SarabunPSK"/>
      <family val="2"/>
    </font>
    <font>
      <sz val="16"/>
      <color rgb="FF00B050"/>
      <name val="TH SarabunPSK"/>
      <family val="2"/>
    </font>
    <font>
      <sz val="16"/>
      <color theme="4" tint="-0.249977111117893"/>
      <name val="TH SarabunPSK"/>
      <family val="2"/>
    </font>
    <font>
      <b/>
      <sz val="24"/>
      <color rgb="FFFF0000"/>
      <name val="TH SarabunPSK"/>
      <family val="2"/>
    </font>
    <font>
      <u/>
      <sz val="10"/>
      <color theme="10"/>
      <name val="Arial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u/>
      <sz val="18"/>
      <color rgb="FFFF0000"/>
      <name val="TH SarabunPSK"/>
      <family val="2"/>
    </font>
    <font>
      <b/>
      <sz val="16"/>
      <color theme="4" tint="-0.249977111117893"/>
      <name val="TH SarabunPSK"/>
      <family val="2"/>
    </font>
    <font>
      <b/>
      <u/>
      <sz val="16"/>
      <color rgb="FF002060"/>
      <name val="TH SarabunPSK"/>
      <family val="2"/>
    </font>
    <font>
      <b/>
      <u/>
      <sz val="16"/>
      <color rgb="FF00B050"/>
      <name val="TH SarabunPSK"/>
      <family val="2"/>
    </font>
    <font>
      <sz val="16"/>
      <color rgb="FF00CC99"/>
      <name val="TH SarabunPSK"/>
      <family val="2"/>
    </font>
    <font>
      <b/>
      <u/>
      <sz val="18"/>
      <color rgb="FF00B050"/>
      <name val="TH SarabunPSK"/>
      <family val="2"/>
    </font>
    <font>
      <sz val="11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9DFE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7">
    <xf numFmtId="0" fontId="0" fillId="0" borderId="0"/>
    <xf numFmtId="0" fontId="17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0" fontId="34" fillId="0" borderId="0" applyNumberFormat="0" applyFill="0" applyBorder="0" applyAlignment="0" applyProtection="0"/>
  </cellStyleXfs>
  <cellXfs count="441">
    <xf numFmtId="0" fontId="0" fillId="0" borderId="0" xfId="0"/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shrinkToFit="1"/>
    </xf>
    <xf numFmtId="3" fontId="4" fillId="0" borderId="4" xfId="0" applyNumberFormat="1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9" xfId="0" applyFont="1" applyBorder="1" applyAlignment="1">
      <alignment horizontal="left" shrinkToFit="1"/>
    </xf>
    <xf numFmtId="3" fontId="4" fillId="0" borderId="9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Continuous"/>
    </xf>
    <xf numFmtId="49" fontId="6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Continuous" vertical="center" shrinkToFit="1"/>
    </xf>
    <xf numFmtId="0" fontId="7" fillId="0" borderId="0" xfId="0" applyFont="1" applyAlignment="1">
      <alignment horizont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shrinkToFit="1"/>
    </xf>
    <xf numFmtId="0" fontId="7" fillId="0" borderId="5" xfId="0" applyFont="1" applyBorder="1" applyAlignment="1">
      <alignment horizontal="centerContinuous" vertical="center" shrinkToFit="1"/>
    </xf>
    <xf numFmtId="0" fontId="7" fillId="0" borderId="7" xfId="0" applyFont="1" applyBorder="1" applyAlignment="1">
      <alignment horizontal="center" shrinkToFit="1"/>
    </xf>
    <xf numFmtId="0" fontId="7" fillId="0" borderId="7" xfId="0" applyFont="1" applyBorder="1" applyAlignment="1">
      <alignment horizontal="centerContinuous" vertic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shrinkToFit="1"/>
    </xf>
    <xf numFmtId="3" fontId="4" fillId="0" borderId="2" xfId="0" applyNumberFormat="1" applyFont="1" applyBorder="1" applyAlignment="1">
      <alignment horizontal="center" shrinkToFit="1"/>
    </xf>
    <xf numFmtId="0" fontId="4" fillId="0" borderId="9" xfId="0" applyFont="1" applyBorder="1" applyAlignment="1">
      <alignment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shrinkToFit="1"/>
    </xf>
    <xf numFmtId="0" fontId="7" fillId="0" borderId="10" xfId="0" applyFont="1" applyBorder="1" applyAlignment="1">
      <alignment horizontal="center" shrinkToFit="1"/>
    </xf>
    <xf numFmtId="3" fontId="7" fillId="0" borderId="10" xfId="0" applyNumberFormat="1" applyFont="1" applyBorder="1" applyAlignment="1">
      <alignment horizontal="center" shrinkToFit="1"/>
    </xf>
    <xf numFmtId="0" fontId="7" fillId="0" borderId="10" xfId="0" applyFont="1" applyBorder="1" applyAlignment="1">
      <alignment shrinkToFit="1"/>
    </xf>
    <xf numFmtId="0" fontId="4" fillId="0" borderId="0" xfId="0" applyFont="1" applyAlignment="1">
      <alignment shrinkToFit="1"/>
    </xf>
    <xf numFmtId="3" fontId="4" fillId="0" borderId="0" xfId="0" applyNumberFormat="1" applyFont="1" applyAlignment="1">
      <alignment shrinkToFit="1"/>
    </xf>
    <xf numFmtId="0" fontId="10" fillId="0" borderId="0" xfId="0" applyFont="1" applyAlignment="1">
      <alignment horizontal="left" shrinkToFit="1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9" xfId="0" applyFont="1" applyBorder="1" applyAlignment="1">
      <alignment horizontal="left" shrinkToFi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Continuous"/>
    </xf>
    <xf numFmtId="49" fontId="7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 shrinkToFit="1"/>
    </xf>
    <xf numFmtId="0" fontId="4" fillId="0" borderId="10" xfId="0" applyFont="1" applyBorder="1" applyAlignment="1">
      <alignment horizontal="center" shrinkToFit="1"/>
    </xf>
    <xf numFmtId="0" fontId="4" fillId="0" borderId="10" xfId="0" applyFont="1" applyBorder="1" applyAlignment="1">
      <alignment horizontal="left" shrinkToFit="1"/>
    </xf>
    <xf numFmtId="3" fontId="4" fillId="0" borderId="10" xfId="0" applyNumberFormat="1" applyFont="1" applyBorder="1" applyAlignment="1">
      <alignment horizont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shrinkToFit="1"/>
    </xf>
    <xf numFmtId="0" fontId="7" fillId="0" borderId="7" xfId="0" applyFont="1" applyBorder="1" applyAlignment="1">
      <alignment vertical="center" shrinkToFit="1"/>
    </xf>
    <xf numFmtId="0" fontId="7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left" shrinkToFit="1"/>
    </xf>
    <xf numFmtId="3" fontId="4" fillId="0" borderId="7" xfId="0" applyNumberFormat="1" applyFont="1" applyBorder="1" applyAlignment="1">
      <alignment horizontal="center" shrinkToFit="1"/>
    </xf>
    <xf numFmtId="0" fontId="4" fillId="0" borderId="0" xfId="0" applyFont="1" applyAlignment="1">
      <alignment horizontal="left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7" xfId="0" quotePrefix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3" borderId="4" xfId="0" applyFont="1" applyFill="1" applyBorder="1" applyAlignment="1">
      <alignment horizontal="center" shrinkToFit="1"/>
    </xf>
    <xf numFmtId="3" fontId="4" fillId="3" borderId="4" xfId="0" applyNumberFormat="1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3" fontId="4" fillId="3" borderId="2" xfId="0" applyNumberFormat="1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left" shrinkToFit="1"/>
    </xf>
    <xf numFmtId="0" fontId="7" fillId="3" borderId="9" xfId="0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left" shrinkToFit="1"/>
    </xf>
    <xf numFmtId="0" fontId="4" fillId="3" borderId="9" xfId="0" applyFont="1" applyFill="1" applyBorder="1" applyAlignment="1">
      <alignment horizontal="center" shrinkToFit="1"/>
    </xf>
    <xf numFmtId="3" fontId="4" fillId="3" borderId="9" xfId="0" applyNumberFormat="1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left" shrinkToFit="1"/>
    </xf>
    <xf numFmtId="0" fontId="4" fillId="3" borderId="10" xfId="0" applyFont="1" applyFill="1" applyBorder="1" applyAlignment="1">
      <alignment horizontal="center" shrinkToFit="1"/>
    </xf>
    <xf numFmtId="3" fontId="4" fillId="3" borderId="10" xfId="0" applyNumberFormat="1" applyFont="1" applyFill="1" applyBorder="1" applyAlignment="1">
      <alignment horizont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4" fillId="0" borderId="0" xfId="0" applyFont="1" applyAlignment="1">
      <alignment horizontal="left" vertical="center" shrinkToFit="1"/>
    </xf>
    <xf numFmtId="49" fontId="7" fillId="0" borderId="1" xfId="0" applyNumberFormat="1" applyFont="1" applyBorder="1" applyAlignment="1">
      <alignment horizontal="center" shrinkToFit="1"/>
    </xf>
    <xf numFmtId="49" fontId="7" fillId="0" borderId="1" xfId="0" applyNumberFormat="1" applyFont="1" applyBorder="1" applyAlignment="1">
      <alignment horizontal="centerContinuous" shrinkToFit="1"/>
    </xf>
    <xf numFmtId="49" fontId="7" fillId="0" borderId="0" xfId="0" applyNumberFormat="1" applyFont="1" applyAlignment="1">
      <alignment horizontal="center" shrinkToFit="1"/>
    </xf>
    <xf numFmtId="0" fontId="4" fillId="3" borderId="4" xfId="0" applyFont="1" applyFill="1" applyBorder="1" applyAlignment="1">
      <alignment horizontal="left" shrinkToFit="1"/>
    </xf>
    <xf numFmtId="3" fontId="4" fillId="0" borderId="25" xfId="0" applyNumberFormat="1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7" fillId="0" borderId="25" xfId="0" applyFont="1" applyBorder="1" applyAlignment="1">
      <alignment horizontal="center" shrinkToFit="1"/>
    </xf>
    <xf numFmtId="3" fontId="4" fillId="0" borderId="0" xfId="0" applyNumberFormat="1" applyFont="1" applyAlignment="1">
      <alignment horizontal="center" shrinkToFit="1"/>
    </xf>
    <xf numFmtId="0" fontId="4" fillId="0" borderId="4" xfId="0" applyFont="1" applyBorder="1" applyAlignment="1">
      <alignment vertical="center" shrinkToFit="1"/>
    </xf>
    <xf numFmtId="3" fontId="4" fillId="0" borderId="4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" fontId="4" fillId="0" borderId="9" xfId="0" applyNumberFormat="1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center" vertical="center" shrinkToFit="1"/>
    </xf>
    <xf numFmtId="3" fontId="11" fillId="0" borderId="9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Continuous" vertical="center" shrinkToFit="1"/>
    </xf>
    <xf numFmtId="49" fontId="7" fillId="0" borderId="0" xfId="0" applyNumberFormat="1" applyFont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7" fillId="0" borderId="10" xfId="0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3" fontId="7" fillId="0" borderId="20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7" fillId="0" borderId="10" xfId="0" applyFont="1" applyBorder="1" applyAlignment="1">
      <alignment vertical="center" shrinkToFit="1"/>
    </xf>
    <xf numFmtId="0" fontId="16" fillId="0" borderId="9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 shrinkToFit="1"/>
    </xf>
    <xf numFmtId="3" fontId="15" fillId="0" borderId="9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0" fontId="16" fillId="0" borderId="0" xfId="0" applyFont="1" applyAlignment="1">
      <alignment vertical="center" shrinkToFi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horizontal="center"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horizontal="right" shrinkToFit="1"/>
    </xf>
    <xf numFmtId="0" fontId="12" fillId="0" borderId="0" xfId="0" applyFont="1" applyAlignment="1">
      <alignment horizontal="right" shrinkToFit="1"/>
    </xf>
    <xf numFmtId="0" fontId="4" fillId="0" borderId="7" xfId="0" applyFont="1" applyBorder="1" applyAlignment="1">
      <alignment vertical="center" shrinkToFit="1"/>
    </xf>
    <xf numFmtId="3" fontId="7" fillId="0" borderId="7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shrinkToFit="1"/>
    </xf>
    <xf numFmtId="3" fontId="4" fillId="0" borderId="10" xfId="0" applyNumberFormat="1" applyFont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Continuous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7" fillId="5" borderId="27" xfId="0" quotePrefix="1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Continuous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Continuous" vertical="center" shrinkToFit="1"/>
    </xf>
    <xf numFmtId="0" fontId="4" fillId="0" borderId="0" xfId="1" quotePrefix="1" applyFont="1"/>
    <xf numFmtId="0" fontId="4" fillId="6" borderId="4" xfId="0" applyFont="1" applyFill="1" applyBorder="1" applyAlignment="1">
      <alignment horizontal="left" shrinkToFit="1"/>
    </xf>
    <xf numFmtId="0" fontId="4" fillId="6" borderId="4" xfId="0" applyFont="1" applyFill="1" applyBorder="1" applyAlignment="1">
      <alignment horizontal="center" shrinkToFit="1"/>
    </xf>
    <xf numFmtId="3" fontId="4" fillId="6" borderId="4" xfId="0" applyNumberFormat="1" applyFont="1" applyFill="1" applyBorder="1" applyAlignment="1">
      <alignment horizontal="center" shrinkToFit="1"/>
    </xf>
    <xf numFmtId="0" fontId="4" fillId="6" borderId="2" xfId="0" applyFont="1" applyFill="1" applyBorder="1" applyAlignment="1">
      <alignment horizontal="left" shrinkToFit="1"/>
    </xf>
    <xf numFmtId="0" fontId="4" fillId="6" borderId="2" xfId="0" applyFont="1" applyFill="1" applyBorder="1" applyAlignment="1">
      <alignment horizontal="center" shrinkToFit="1"/>
    </xf>
    <xf numFmtId="3" fontId="4" fillId="6" borderId="2" xfId="0" applyNumberFormat="1" applyFont="1" applyFill="1" applyBorder="1" applyAlignment="1">
      <alignment horizontal="center" shrinkToFit="1"/>
    </xf>
    <xf numFmtId="0" fontId="4" fillId="6" borderId="7" xfId="0" applyFont="1" applyFill="1" applyBorder="1" applyAlignment="1">
      <alignment horizontal="left" shrinkToFit="1"/>
    </xf>
    <xf numFmtId="0" fontId="4" fillId="6" borderId="7" xfId="0" applyFont="1" applyFill="1" applyBorder="1" applyAlignment="1">
      <alignment horizontal="center" shrinkToFit="1"/>
    </xf>
    <xf numFmtId="3" fontId="4" fillId="6" borderId="7" xfId="0" applyNumberFormat="1" applyFont="1" applyFill="1" applyBorder="1" applyAlignment="1">
      <alignment horizontal="center" shrinkToFit="1"/>
    </xf>
    <xf numFmtId="0" fontId="7" fillId="6" borderId="2" xfId="0" applyFont="1" applyFill="1" applyBorder="1" applyAlignment="1">
      <alignment horizontal="center" shrinkToFit="1"/>
    </xf>
    <xf numFmtId="0" fontId="7" fillId="6" borderId="9" xfId="0" applyFont="1" applyFill="1" applyBorder="1" applyAlignment="1">
      <alignment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center" vertical="center" shrinkToFit="1"/>
    </xf>
    <xf numFmtId="3" fontId="12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shrinkToFit="1"/>
    </xf>
    <xf numFmtId="0" fontId="13" fillId="0" borderId="2" xfId="0" applyFont="1" applyBorder="1" applyAlignment="1">
      <alignment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shrinkToFit="1"/>
    </xf>
    <xf numFmtId="0" fontId="13" fillId="0" borderId="9" xfId="0" applyFont="1" applyBorder="1" applyAlignment="1">
      <alignment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shrinkToFit="1"/>
    </xf>
    <xf numFmtId="0" fontId="13" fillId="0" borderId="20" xfId="0" applyFont="1" applyBorder="1" applyAlignment="1">
      <alignment shrinkToFit="1"/>
    </xf>
    <xf numFmtId="0" fontId="13" fillId="4" borderId="8" xfId="0" applyFont="1" applyFill="1" applyBorder="1" applyAlignment="1">
      <alignment horizontal="center" shrinkToFit="1"/>
    </xf>
    <xf numFmtId="0" fontId="13" fillId="7" borderId="9" xfId="0" applyFont="1" applyFill="1" applyBorder="1" applyAlignment="1">
      <alignment horizontal="center" shrinkToFit="1"/>
    </xf>
    <xf numFmtId="0" fontId="13" fillId="7" borderId="2" xfId="0" applyFont="1" applyFill="1" applyBorder="1" applyAlignment="1">
      <alignment horizontal="center" shrinkToFit="1"/>
    </xf>
    <xf numFmtId="0" fontId="23" fillId="0" borderId="0" xfId="2" applyFont="1"/>
    <xf numFmtId="0" fontId="7" fillId="0" borderId="0" xfId="2" applyFont="1" applyAlignment="1">
      <alignment horizontal="center"/>
    </xf>
    <xf numFmtId="0" fontId="7" fillId="0" borderId="6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shrinkToFit="1"/>
    </xf>
    <xf numFmtId="0" fontId="13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shrinkToFit="1"/>
    </xf>
    <xf numFmtId="0" fontId="13" fillId="0" borderId="5" xfId="2" applyFont="1" applyBorder="1" applyAlignment="1">
      <alignment horizontal="center"/>
    </xf>
    <xf numFmtId="0" fontId="7" fillId="0" borderId="7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shrinkToFit="1"/>
    </xf>
    <xf numFmtId="0" fontId="13" fillId="0" borderId="7" xfId="2" applyFont="1" applyBorder="1"/>
    <xf numFmtId="0" fontId="13" fillId="0" borderId="7" xfId="2" applyFont="1" applyBorder="1" applyAlignment="1">
      <alignment horizontal="center"/>
    </xf>
    <xf numFmtId="0" fontId="4" fillId="0" borderId="4" xfId="2" applyFont="1" applyBorder="1" applyAlignment="1">
      <alignment horizontal="center" shrinkToFit="1"/>
    </xf>
    <xf numFmtId="0" fontId="4" fillId="0" borderId="9" xfId="2" applyFont="1" applyBorder="1" applyAlignment="1">
      <alignment shrinkToFit="1"/>
    </xf>
    <xf numFmtId="0" fontId="4" fillId="0" borderId="9" xfId="2" applyFont="1" applyBorder="1" applyAlignment="1">
      <alignment horizontal="center"/>
    </xf>
    <xf numFmtId="0" fontId="4" fillId="0" borderId="9" xfId="2" applyFont="1" applyBorder="1" applyAlignment="1">
      <alignment horizontal="center" shrinkToFit="1"/>
    </xf>
    <xf numFmtId="3" fontId="4" fillId="0" borderId="9" xfId="2" applyNumberFormat="1" applyFont="1" applyBorder="1" applyAlignment="1">
      <alignment horizontal="center" shrinkToFit="1"/>
    </xf>
    <xf numFmtId="3" fontId="4" fillId="0" borderId="4" xfId="2" applyNumberFormat="1" applyFont="1" applyBorder="1" applyAlignment="1">
      <alignment horizontal="center" shrinkToFit="1"/>
    </xf>
    <xf numFmtId="0" fontId="23" fillId="0" borderId="4" xfId="2" applyFont="1" applyBorder="1"/>
    <xf numFmtId="0" fontId="23" fillId="0" borderId="4" xfId="2" applyFont="1" applyBorder="1" applyAlignment="1">
      <alignment horizontal="center"/>
    </xf>
    <xf numFmtId="0" fontId="23" fillId="0" borderId="2" xfId="2" applyFont="1" applyBorder="1"/>
    <xf numFmtId="0" fontId="23" fillId="0" borderId="9" xfId="2" applyFont="1" applyBorder="1" applyAlignment="1">
      <alignment horizontal="center"/>
    </xf>
    <xf numFmtId="0" fontId="7" fillId="0" borderId="9" xfId="2" applyFont="1" applyBorder="1" applyAlignment="1">
      <alignment horizontal="center" vertical="center" shrinkToFit="1"/>
    </xf>
    <xf numFmtId="1" fontId="4" fillId="0" borderId="9" xfId="2" applyNumberFormat="1" applyFont="1" applyBorder="1" applyAlignment="1">
      <alignment horizontal="center" shrinkToFit="1"/>
    </xf>
    <xf numFmtId="0" fontId="23" fillId="0" borderId="9" xfId="2" applyFont="1" applyBorder="1"/>
    <xf numFmtId="164" fontId="4" fillId="0" borderId="9" xfId="3" applyNumberFormat="1" applyFont="1" applyBorder="1" applyAlignment="1">
      <alignment horizontal="center" shrinkToFit="1"/>
    </xf>
    <xf numFmtId="0" fontId="4" fillId="0" borderId="9" xfId="2" applyFont="1" applyBorder="1" applyAlignment="1">
      <alignment horizontal="left" shrinkToFit="1"/>
    </xf>
    <xf numFmtId="0" fontId="4" fillId="0" borderId="20" xfId="2" applyFont="1" applyBorder="1" applyAlignment="1">
      <alignment horizontal="center" shrinkToFit="1"/>
    </xf>
    <xf numFmtId="0" fontId="4" fillId="0" borderId="20" xfId="2" applyFont="1" applyBorder="1" applyAlignment="1">
      <alignment horizontal="left" shrinkToFit="1"/>
    </xf>
    <xf numFmtId="164" fontId="4" fillId="0" borderId="20" xfId="3" applyNumberFormat="1" applyFont="1" applyBorder="1" applyAlignment="1">
      <alignment horizontal="center" shrinkToFit="1"/>
    </xf>
    <xf numFmtId="3" fontId="4" fillId="0" borderId="20" xfId="2" applyNumberFormat="1" applyFont="1" applyBorder="1" applyAlignment="1">
      <alignment horizontal="center" shrinkToFit="1"/>
    </xf>
    <xf numFmtId="0" fontId="23" fillId="0" borderId="20" xfId="2" applyFont="1" applyBorder="1"/>
    <xf numFmtId="0" fontId="7" fillId="0" borderId="17" xfId="2" applyFont="1" applyBorder="1" applyAlignment="1">
      <alignment horizontal="center" shrinkToFit="1"/>
    </xf>
    <xf numFmtId="164" fontId="7" fillId="0" borderId="17" xfId="3" applyNumberFormat="1" applyFont="1" applyBorder="1" applyAlignment="1">
      <alignment horizontal="center" shrinkToFit="1"/>
    </xf>
    <xf numFmtId="0" fontId="23" fillId="0" borderId="17" xfId="2" applyFont="1" applyBorder="1"/>
    <xf numFmtId="0" fontId="23" fillId="0" borderId="23" xfId="2" applyFont="1" applyBorder="1"/>
    <xf numFmtId="0" fontId="23" fillId="0" borderId="19" xfId="2" applyFont="1" applyBorder="1"/>
    <xf numFmtId="0" fontId="24" fillId="0" borderId="0" xfId="0" applyFont="1"/>
    <xf numFmtId="0" fontId="7" fillId="0" borderId="0" xfId="2" applyFont="1" applyAlignment="1">
      <alignment horizontal="center" shrinkToFit="1"/>
    </xf>
    <xf numFmtId="164" fontId="7" fillId="0" borderId="0" xfId="3" applyNumberFormat="1" applyFont="1" applyBorder="1" applyAlignment="1">
      <alignment horizontal="center" shrinkToFit="1"/>
    </xf>
    <xf numFmtId="0" fontId="4" fillId="3" borderId="7" xfId="0" applyFont="1" applyFill="1" applyBorder="1" applyAlignment="1">
      <alignment horizontal="left" shrinkToFit="1"/>
    </xf>
    <xf numFmtId="0" fontId="4" fillId="3" borderId="7" xfId="0" applyFont="1" applyFill="1" applyBorder="1" applyAlignment="1">
      <alignment horizontal="center" shrinkToFit="1"/>
    </xf>
    <xf numFmtId="3" fontId="4" fillId="3" borderId="7" xfId="0" applyNumberFormat="1" applyFont="1" applyFill="1" applyBorder="1" applyAlignment="1">
      <alignment horizontal="center" shrinkToFit="1"/>
    </xf>
    <xf numFmtId="0" fontId="4" fillId="0" borderId="0" xfId="1" applyFont="1"/>
    <xf numFmtId="0" fontId="7" fillId="0" borderId="0" xfId="1" applyFont="1"/>
    <xf numFmtId="0" fontId="4" fillId="0" borderId="0" xfId="1" applyFont="1" applyAlignment="1">
      <alignment vertical="center"/>
    </xf>
    <xf numFmtId="0" fontId="7" fillId="0" borderId="1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29" xfId="1" applyFont="1" applyBorder="1" applyAlignment="1">
      <alignment horizontal="center" vertical="center" shrinkToFit="1"/>
    </xf>
    <xf numFmtId="0" fontId="19" fillId="2" borderId="9" xfId="1" applyFont="1" applyFill="1" applyBorder="1" applyAlignment="1">
      <alignment horizontal="center"/>
    </xf>
    <xf numFmtId="0" fontId="7" fillId="0" borderId="0" xfId="1" applyFont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19" fillId="2" borderId="4" xfId="1" applyFont="1" applyFill="1" applyBorder="1" applyAlignment="1">
      <alignment horizontal="center"/>
    </xf>
    <xf numFmtId="0" fontId="4" fillId="0" borderId="0" xfId="1" applyFont="1" applyAlignment="1">
      <alignment horizontal="center" vertical="center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19" fillId="2" borderId="10" xfId="1" applyFont="1" applyFill="1" applyBorder="1" applyAlignment="1">
      <alignment horizontal="center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/>
    </xf>
    <xf numFmtId="0" fontId="4" fillId="0" borderId="18" xfId="1" applyFont="1" applyBorder="1" applyAlignment="1">
      <alignment horizontal="center" vertical="center" shrinkToFit="1"/>
    </xf>
    <xf numFmtId="0" fontId="27" fillId="0" borderId="0" xfId="1" applyFont="1"/>
    <xf numFmtId="0" fontId="7" fillId="2" borderId="8" xfId="1" applyFont="1" applyFill="1" applyBorder="1"/>
    <xf numFmtId="0" fontId="7" fillId="0" borderId="0" xfId="1" applyFont="1" applyAlignment="1">
      <alignment vertical="center"/>
    </xf>
    <xf numFmtId="0" fontId="4" fillId="2" borderId="8" xfId="1" applyFont="1" applyFill="1" applyBorder="1" applyAlignment="1" applyProtection="1">
      <alignment horizontal="center" shrinkToFit="1"/>
      <protection locked="0"/>
    </xf>
    <xf numFmtId="1" fontId="4" fillId="2" borderId="8" xfId="1" applyNumberFormat="1" applyFont="1" applyFill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16" fillId="0" borderId="0" xfId="0" applyFont="1"/>
    <xf numFmtId="0" fontId="4" fillId="2" borderId="8" xfId="1" applyFont="1" applyFill="1" applyBorder="1"/>
    <xf numFmtId="0" fontId="7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shrinkToFit="1"/>
    </xf>
    <xf numFmtId="0" fontId="13" fillId="4" borderId="0" xfId="0" applyFont="1" applyFill="1" applyAlignment="1">
      <alignment shrinkToFit="1"/>
    </xf>
    <xf numFmtId="0" fontId="1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7" fillId="0" borderId="0" xfId="1" quotePrefix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wrapText="1" shrinkToFit="1"/>
    </xf>
    <xf numFmtId="0" fontId="13" fillId="8" borderId="6" xfId="0" applyFont="1" applyFill="1" applyBorder="1" applyAlignment="1">
      <alignment horizontal="center" vertical="center" shrinkToFit="1"/>
    </xf>
    <xf numFmtId="0" fontId="13" fillId="8" borderId="21" xfId="0" applyFont="1" applyFill="1" applyBorder="1" applyAlignment="1">
      <alignment horizontal="center" vertical="center" shrinkToFit="1"/>
    </xf>
    <xf numFmtId="0" fontId="13" fillId="8" borderId="5" xfId="0" applyFont="1" applyFill="1" applyBorder="1" applyAlignment="1">
      <alignment horizontal="center" vertical="center" shrinkToFit="1"/>
    </xf>
    <xf numFmtId="0" fontId="13" fillId="8" borderId="27" xfId="0" applyFont="1" applyFill="1" applyBorder="1" applyAlignment="1">
      <alignment horizontal="center" vertical="center" shrinkToFit="1"/>
    </xf>
    <xf numFmtId="0" fontId="13" fillId="9" borderId="6" xfId="0" applyFont="1" applyFill="1" applyBorder="1" applyAlignment="1">
      <alignment horizontal="center" vertical="center" shrinkToFit="1"/>
    </xf>
    <xf numFmtId="0" fontId="13" fillId="9" borderId="5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29" xfId="0" applyFont="1" applyFill="1" applyBorder="1" applyAlignment="1">
      <alignment horizont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12" xfId="0" applyFont="1" applyFill="1" applyBorder="1" applyAlignment="1">
      <alignment horizontal="center" vertical="center" shrinkToFit="1"/>
    </xf>
    <xf numFmtId="49" fontId="13" fillId="8" borderId="7" xfId="0" applyNumberFormat="1" applyFont="1" applyFill="1" applyBorder="1" applyAlignment="1">
      <alignment horizontal="center" vertical="center" shrinkToFit="1"/>
    </xf>
    <xf numFmtId="49" fontId="13" fillId="8" borderId="7" xfId="0" applyNumberFormat="1" applyFont="1" applyFill="1" applyBorder="1" applyAlignment="1">
      <alignment vertical="center" shrinkToFit="1"/>
    </xf>
    <xf numFmtId="49" fontId="13" fillId="9" borderId="7" xfId="0" applyNumberFormat="1" applyFont="1" applyFill="1" applyBorder="1" applyAlignment="1">
      <alignment horizontal="center" vertical="center" shrinkToFit="1"/>
    </xf>
    <xf numFmtId="0" fontId="22" fillId="0" borderId="0" xfId="2" applyFont="1"/>
    <xf numFmtId="3" fontId="16" fillId="3" borderId="2" xfId="0" applyNumberFormat="1" applyFont="1" applyFill="1" applyBorder="1" applyAlignment="1">
      <alignment horizont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9" xfId="0" applyFont="1" applyFill="1" applyBorder="1" applyAlignment="1">
      <alignment horizontal="center" vertical="center" shrinkToFit="1"/>
    </xf>
    <xf numFmtId="3" fontId="16" fillId="3" borderId="9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3" fontId="11" fillId="3" borderId="9" xfId="0" applyNumberFormat="1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horizontal="right" shrinkToFit="1"/>
    </xf>
    <xf numFmtId="0" fontId="7" fillId="10" borderId="0" xfId="0" applyFont="1" applyFill="1" applyAlignment="1">
      <alignment horizontal="center"/>
    </xf>
    <xf numFmtId="0" fontId="7" fillId="9" borderId="6" xfId="0" applyFont="1" applyFill="1" applyBorder="1" applyAlignment="1">
      <alignment horizontal="center" shrinkToFit="1"/>
    </xf>
    <xf numFmtId="0" fontId="7" fillId="9" borderId="7" xfId="0" applyFont="1" applyFill="1" applyBorder="1" applyAlignment="1">
      <alignment horizontal="center" vertical="center" shrinkToFit="1"/>
    </xf>
    <xf numFmtId="0" fontId="7" fillId="9" borderId="7" xfId="0" applyFont="1" applyFill="1" applyBorder="1" applyAlignment="1">
      <alignment horizont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shrinkToFit="1"/>
    </xf>
    <xf numFmtId="0" fontId="22" fillId="0" borderId="6" xfId="2" applyFont="1" applyBorder="1" applyAlignment="1">
      <alignment horizontal="center"/>
    </xf>
    <xf numFmtId="0" fontId="9" fillId="0" borderId="5" xfId="2" applyFont="1" applyBorder="1" applyAlignment="1">
      <alignment horizontal="center" vertical="center" shrinkToFit="1"/>
    </xf>
    <xf numFmtId="0" fontId="9" fillId="0" borderId="5" xfId="2" applyFont="1" applyBorder="1" applyAlignment="1">
      <alignment horizontal="center" shrinkToFit="1"/>
    </xf>
    <xf numFmtId="0" fontId="9" fillId="0" borderId="7" xfId="2" applyFont="1" applyBorder="1" applyAlignment="1">
      <alignment horizontal="center" vertical="center" shrinkToFit="1"/>
    </xf>
    <xf numFmtId="0" fontId="22" fillId="0" borderId="5" xfId="2" applyFont="1" applyBorder="1" applyAlignment="1">
      <alignment horizontal="center"/>
    </xf>
    <xf numFmtId="0" fontId="9" fillId="0" borderId="7" xfId="2" applyFont="1" applyBorder="1" applyAlignment="1">
      <alignment horizontal="center" shrinkToFit="1"/>
    </xf>
    <xf numFmtId="0" fontId="22" fillId="0" borderId="7" xfId="2" applyFont="1" applyBorder="1"/>
    <xf numFmtId="0" fontId="22" fillId="0" borderId="7" xfId="2" applyFont="1" applyBorder="1" applyAlignment="1">
      <alignment horizontal="center"/>
    </xf>
    <xf numFmtId="0" fontId="32" fillId="0" borderId="9" xfId="0" applyFont="1" applyBorder="1" applyAlignment="1">
      <alignment vertical="center" shrinkToFit="1"/>
    </xf>
    <xf numFmtId="0" fontId="32" fillId="0" borderId="9" xfId="0" applyFont="1" applyBorder="1" applyAlignment="1">
      <alignment horizontal="center" vertical="center" shrinkToFit="1"/>
    </xf>
    <xf numFmtId="3" fontId="32" fillId="0" borderId="9" xfId="0" applyNumberFormat="1" applyFont="1" applyBorder="1" applyAlignment="1">
      <alignment horizontal="center" vertical="center" shrinkToFit="1"/>
    </xf>
    <xf numFmtId="0" fontId="7" fillId="11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 shrinkToFit="1"/>
    </xf>
    <xf numFmtId="0" fontId="7" fillId="12" borderId="6" xfId="0" applyFont="1" applyFill="1" applyBorder="1" applyAlignment="1">
      <alignment horizontal="center" shrinkToFit="1"/>
    </xf>
    <xf numFmtId="0" fontId="7" fillId="12" borderId="7" xfId="0" applyFont="1" applyFill="1" applyBorder="1" applyAlignment="1">
      <alignment horizontal="center" vertical="center" shrinkToFit="1"/>
    </xf>
    <xf numFmtId="0" fontId="7" fillId="12" borderId="7" xfId="0" applyFont="1" applyFill="1" applyBorder="1" applyAlignment="1">
      <alignment horizontal="center" shrinkToFit="1"/>
    </xf>
    <xf numFmtId="0" fontId="7" fillId="4" borderId="6" xfId="0" applyFont="1" applyFill="1" applyBorder="1" applyAlignment="1">
      <alignment horizontal="centerContinuous" vertical="center" shrinkToFit="1"/>
    </xf>
    <xf numFmtId="0" fontId="7" fillId="4" borderId="5" xfId="0" applyFont="1" applyFill="1" applyBorder="1" applyAlignment="1">
      <alignment horizontal="centerContinuous" vertical="center" shrinkToFit="1"/>
    </xf>
    <xf numFmtId="0" fontId="7" fillId="4" borderId="7" xfId="0" applyFont="1" applyFill="1" applyBorder="1" applyAlignment="1">
      <alignment horizontal="centerContinuous" vertical="center" shrinkToFit="1"/>
    </xf>
    <xf numFmtId="0" fontId="7" fillId="13" borderId="27" xfId="0" applyFont="1" applyFill="1" applyBorder="1" applyAlignment="1">
      <alignment horizontal="center" vertical="center" shrinkToFit="1"/>
    </xf>
    <xf numFmtId="0" fontId="7" fillId="13" borderId="27" xfId="0" quotePrefix="1" applyFont="1" applyFill="1" applyBorder="1" applyAlignment="1">
      <alignment horizontal="center" vertical="center" shrinkToFit="1"/>
    </xf>
    <xf numFmtId="0" fontId="7" fillId="13" borderId="7" xfId="0" applyFont="1" applyFill="1" applyBorder="1" applyAlignment="1">
      <alignment horizontal="center" shrinkToFit="1"/>
    </xf>
    <xf numFmtId="0" fontId="7" fillId="11" borderId="0" xfId="0" applyFont="1" applyFill="1" applyAlignment="1">
      <alignment horizontal="right"/>
    </xf>
    <xf numFmtId="0" fontId="7" fillId="11" borderId="0" xfId="0" applyFont="1" applyFill="1" applyAlignment="1">
      <alignment horizontal="right" shrinkToFit="1"/>
    </xf>
    <xf numFmtId="0" fontId="7" fillId="0" borderId="9" xfId="0" applyFont="1" applyBorder="1" applyAlignment="1">
      <alignment horizontal="center" shrinkToFit="1"/>
    </xf>
    <xf numFmtId="0" fontId="7" fillId="0" borderId="9" xfId="0" quotePrefix="1" applyFont="1" applyBorder="1" applyAlignment="1">
      <alignment horizontal="center" shrinkToFit="1"/>
    </xf>
    <xf numFmtId="0" fontId="13" fillId="10" borderId="0" xfId="2" applyFont="1" applyFill="1" applyAlignment="1">
      <alignment horizontal="center" vertical="center"/>
    </xf>
    <xf numFmtId="3" fontId="7" fillId="0" borderId="8" xfId="0" applyNumberFormat="1" applyFont="1" applyBorder="1" applyAlignment="1">
      <alignment horizontal="center" shrinkToFit="1"/>
    </xf>
    <xf numFmtId="0" fontId="16" fillId="0" borderId="2" xfId="0" applyFont="1" applyBorder="1" applyAlignment="1">
      <alignment horizontal="center" shrinkToFit="1"/>
    </xf>
    <xf numFmtId="0" fontId="7" fillId="2" borderId="0" xfId="0" applyFont="1" applyFill="1" applyAlignment="1">
      <alignment horizontal="justify" shrinkToFit="1"/>
    </xf>
    <xf numFmtId="0" fontId="34" fillId="0" borderId="0" xfId="6" applyAlignment="1">
      <alignment horizontal="right" shrinkToFit="1"/>
    </xf>
    <xf numFmtId="0" fontId="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25" fillId="2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12" borderId="6" xfId="0" applyFont="1" applyFill="1" applyBorder="1" applyAlignment="1">
      <alignment horizontal="center" vertical="center" shrinkToFit="1"/>
    </xf>
    <xf numFmtId="0" fontId="7" fillId="12" borderId="7" xfId="0" applyFont="1" applyFill="1" applyBorder="1" applyAlignment="1">
      <alignment horizontal="center" vertical="center" shrinkToFit="1"/>
    </xf>
    <xf numFmtId="0" fontId="7" fillId="12" borderId="17" xfId="0" applyFont="1" applyFill="1" applyBorder="1" applyAlignment="1">
      <alignment horizontal="center" vertical="center" shrinkToFit="1"/>
    </xf>
    <xf numFmtId="0" fontId="7" fillId="12" borderId="19" xfId="0" applyFont="1" applyFill="1" applyBorder="1" applyAlignment="1">
      <alignment horizontal="center" vertical="center" shrinkToFit="1"/>
    </xf>
    <xf numFmtId="0" fontId="7" fillId="9" borderId="6" xfId="0" applyFont="1" applyFill="1" applyBorder="1" applyAlignment="1">
      <alignment horizontal="center" vertical="center" shrinkToFit="1"/>
    </xf>
    <xf numFmtId="0" fontId="7" fillId="9" borderId="7" xfId="0" applyFont="1" applyFill="1" applyBorder="1" applyAlignment="1">
      <alignment horizontal="center" vertical="center" shrinkToFit="1"/>
    </xf>
    <xf numFmtId="0" fontId="7" fillId="9" borderId="17" xfId="0" applyFont="1" applyFill="1" applyBorder="1" applyAlignment="1">
      <alignment horizontal="center" vertical="center" shrinkToFit="1"/>
    </xf>
    <xf numFmtId="0" fontId="7" fillId="9" borderId="19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7" fillId="12" borderId="23" xfId="0" applyFont="1" applyFill="1" applyBorder="1" applyAlignment="1">
      <alignment horizontal="center" vertical="center" shrinkToFit="1"/>
    </xf>
    <xf numFmtId="0" fontId="7" fillId="9" borderId="23" xfId="0" applyFont="1" applyFill="1" applyBorder="1" applyAlignment="1">
      <alignment horizontal="center" vertical="center" shrinkToFit="1"/>
    </xf>
    <xf numFmtId="0" fontId="7" fillId="13" borderId="17" xfId="0" applyFont="1" applyFill="1" applyBorder="1" applyAlignment="1">
      <alignment horizontal="center" vertical="center" shrinkToFit="1"/>
    </xf>
    <xf numFmtId="0" fontId="7" fillId="13" borderId="23" xfId="0" applyFont="1" applyFill="1" applyBorder="1" applyAlignment="1">
      <alignment horizontal="center" vertical="center" shrinkToFit="1"/>
    </xf>
    <xf numFmtId="0" fontId="7" fillId="13" borderId="19" xfId="0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6" fillId="14" borderId="23" xfId="0" applyFont="1" applyFill="1" applyBorder="1" applyAlignment="1">
      <alignment horizontal="center" vertical="center" shrinkToFit="1"/>
    </xf>
    <xf numFmtId="0" fontId="6" fillId="14" borderId="19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shrinkToFit="1"/>
    </xf>
    <xf numFmtId="0" fontId="7" fillId="6" borderId="24" xfId="0" applyFont="1" applyFill="1" applyBorder="1" applyAlignment="1">
      <alignment horizontal="center" shrinkToFit="1"/>
    </xf>
    <xf numFmtId="0" fontId="7" fillId="6" borderId="25" xfId="0" applyFont="1" applyFill="1" applyBorder="1" applyAlignment="1">
      <alignment horizontal="center" shrinkToFit="1"/>
    </xf>
    <xf numFmtId="0" fontId="25" fillId="2" borderId="0" xfId="0" applyFont="1" applyFill="1" applyAlignment="1">
      <alignment horizontal="center"/>
    </xf>
    <xf numFmtId="0" fontId="16" fillId="0" borderId="0" xfId="0" applyFont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4" xfId="0" applyFont="1" applyFill="1" applyBorder="1" applyAlignment="1">
      <alignment horizontal="center" shrinkToFit="1"/>
    </xf>
    <xf numFmtId="0" fontId="7" fillId="3" borderId="25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center" shrinkToFit="1"/>
    </xf>
    <xf numFmtId="0" fontId="7" fillId="0" borderId="0" xfId="0" applyFont="1" applyAlignment="1">
      <alignment horizontal="center"/>
    </xf>
    <xf numFmtId="0" fontId="4" fillId="0" borderId="29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 shrinkToFit="1"/>
    </xf>
    <xf numFmtId="0" fontId="7" fillId="2" borderId="17" xfId="1" applyFont="1" applyFill="1" applyBorder="1" applyAlignment="1">
      <alignment horizontal="center" vertical="center" shrinkToFit="1"/>
    </xf>
    <xf numFmtId="0" fontId="7" fillId="2" borderId="19" xfId="1" applyFont="1" applyFill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9" fillId="11" borderId="0" xfId="1" applyFont="1" applyFill="1" applyAlignment="1">
      <alignment horizontal="center"/>
    </xf>
    <xf numFmtId="0" fontId="7" fillId="0" borderId="1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21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left" vertical="center" shrinkToFit="1"/>
    </xf>
    <xf numFmtId="0" fontId="7" fillId="3" borderId="14" xfId="0" applyFont="1" applyFill="1" applyBorder="1" applyAlignment="1">
      <alignment horizontal="center" shrinkToFit="1"/>
    </xf>
    <xf numFmtId="0" fontId="7" fillId="3" borderId="28" xfId="0" applyFont="1" applyFill="1" applyBorder="1" applyAlignment="1">
      <alignment horizontal="center" shrinkToFit="1"/>
    </xf>
    <xf numFmtId="0" fontId="7" fillId="3" borderId="26" xfId="0" applyFont="1" applyFill="1" applyBorder="1" applyAlignment="1">
      <alignment horizontal="center" shrinkToFit="1"/>
    </xf>
    <xf numFmtId="0" fontId="25" fillId="2" borderId="0" xfId="0" applyFont="1" applyFill="1" applyAlignment="1">
      <alignment horizont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shrinkToFit="1"/>
    </xf>
    <xf numFmtId="0" fontId="7" fillId="0" borderId="0" xfId="2" applyFont="1" applyAlignment="1">
      <alignment horizontal="center"/>
    </xf>
    <xf numFmtId="0" fontId="9" fillId="0" borderId="0" xfId="0" applyFont="1" applyAlignment="1">
      <alignment horizontal="center" shrinkToFit="1"/>
    </xf>
    <xf numFmtId="0" fontId="7" fillId="0" borderId="17" xfId="2" applyFont="1" applyBorder="1" applyAlignment="1">
      <alignment horizontal="center" shrinkToFit="1"/>
    </xf>
    <xf numFmtId="0" fontId="7" fillId="0" borderId="19" xfId="2" applyFont="1" applyBorder="1" applyAlignment="1">
      <alignment horizontal="center" shrinkToFit="1"/>
    </xf>
    <xf numFmtId="0" fontId="33" fillId="2" borderId="0" xfId="2" applyFont="1" applyFill="1" applyAlignment="1">
      <alignment horizontal="center"/>
    </xf>
    <xf numFmtId="0" fontId="7" fillId="0" borderId="4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7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29" fillId="10" borderId="0" xfId="0" applyFont="1" applyFill="1" applyAlignment="1">
      <alignment horizontal="center"/>
    </xf>
    <xf numFmtId="0" fontId="13" fillId="5" borderId="6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5" fillId="0" borderId="0" xfId="0" applyFont="1" applyAlignment="1">
      <alignment horizontal="left" shrinkToFit="1"/>
    </xf>
    <xf numFmtId="0" fontId="13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13" fillId="8" borderId="6" xfId="0" applyFont="1" applyFill="1" applyBorder="1" applyAlignment="1">
      <alignment horizontal="center" vertical="center" shrinkToFit="1"/>
    </xf>
    <xf numFmtId="0" fontId="13" fillId="8" borderId="8" xfId="0" applyFont="1" applyFill="1" applyBorder="1" applyAlignment="1">
      <alignment horizontal="center" vertical="center" shrinkToFit="1"/>
    </xf>
    <xf numFmtId="0" fontId="13" fillId="9" borderId="8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shrinkToFit="1"/>
    </xf>
    <xf numFmtId="0" fontId="7" fillId="15" borderId="0" xfId="0" applyFont="1" applyFill="1" applyAlignment="1">
      <alignment horizontal="center" vertical="center" shrinkToFit="1"/>
    </xf>
    <xf numFmtId="0" fontId="37" fillId="0" borderId="0" xfId="0" applyFont="1"/>
    <xf numFmtId="0" fontId="39" fillId="0" borderId="0" xfId="0" applyFont="1"/>
    <xf numFmtId="0" fontId="16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7" fillId="15" borderId="0" xfId="0" applyFont="1" applyFill="1" applyAlignment="1">
      <alignment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38" fillId="15" borderId="30" xfId="0" applyFont="1" applyFill="1" applyBorder="1" applyAlignment="1">
      <alignment horizontal="left" vertical="center" shrinkToFit="1"/>
    </xf>
    <xf numFmtId="0" fontId="38" fillId="15" borderId="31" xfId="0" applyFont="1" applyFill="1" applyBorder="1" applyAlignment="1">
      <alignment horizontal="left" vertical="center" shrinkToFit="1"/>
    </xf>
    <xf numFmtId="0" fontId="38" fillId="15" borderId="32" xfId="0" applyFont="1" applyFill="1" applyBorder="1" applyAlignment="1">
      <alignment shrinkToFit="1"/>
    </xf>
    <xf numFmtId="0" fontId="35" fillId="2" borderId="30" xfId="0" applyFont="1" applyFill="1" applyBorder="1" applyAlignment="1">
      <alignment horizontal="center" vertical="center" shrinkToFit="1"/>
    </xf>
    <xf numFmtId="0" fontId="35" fillId="2" borderId="31" xfId="0" applyFont="1" applyFill="1" applyBorder="1" applyAlignment="1">
      <alignment horizontal="center" vertical="center" shrinkToFit="1"/>
    </xf>
    <xf numFmtId="0" fontId="35" fillId="2" borderId="32" xfId="0" applyFont="1" applyFill="1" applyBorder="1" applyAlignment="1">
      <alignment horizontal="center" vertical="center" shrinkToFit="1"/>
    </xf>
    <xf numFmtId="0" fontId="13" fillId="16" borderId="0" xfId="0" applyFont="1" applyFill="1" applyAlignment="1">
      <alignment shrinkToFit="1"/>
    </xf>
    <xf numFmtId="0" fontId="7" fillId="16" borderId="0" xfId="0" applyFont="1" applyFill="1" applyAlignment="1">
      <alignment shrinkToFit="1"/>
    </xf>
    <xf numFmtId="0" fontId="16" fillId="0" borderId="9" xfId="2" applyFont="1" applyBorder="1" applyAlignment="1">
      <alignment horizontal="center" shrinkToFit="1"/>
    </xf>
    <xf numFmtId="0" fontId="16" fillId="0" borderId="9" xfId="2" applyFont="1" applyBorder="1" applyAlignment="1">
      <alignment shrinkToFit="1"/>
    </xf>
    <xf numFmtId="0" fontId="16" fillId="0" borderId="9" xfId="2" applyFont="1" applyBorder="1" applyAlignment="1">
      <alignment horizontal="center"/>
    </xf>
    <xf numFmtId="3" fontId="16" fillId="0" borderId="9" xfId="2" applyNumberFormat="1" applyFont="1" applyBorder="1" applyAlignment="1">
      <alignment horizontal="center" shrinkToFit="1"/>
    </xf>
    <xf numFmtId="3" fontId="16" fillId="0" borderId="9" xfId="2" applyNumberFormat="1" applyFont="1" applyBorder="1" applyAlignment="1">
      <alignment horizontal="left" shrinkToFit="1"/>
    </xf>
    <xf numFmtId="0" fontId="16" fillId="0" borderId="2" xfId="2" applyFont="1" applyBorder="1" applyAlignment="1">
      <alignment horizontal="left"/>
    </xf>
    <xf numFmtId="0" fontId="46" fillId="0" borderId="9" xfId="2" applyFont="1" applyBorder="1" applyAlignment="1">
      <alignment horizontal="center"/>
    </xf>
    <xf numFmtId="0" fontId="15" fillId="0" borderId="9" xfId="2" applyFont="1" applyBorder="1" applyAlignment="1">
      <alignment horizontal="center" vertical="center" shrinkToFit="1"/>
    </xf>
    <xf numFmtId="1" fontId="16" fillId="0" borderId="9" xfId="2" applyNumberFormat="1" applyFont="1" applyBorder="1" applyAlignment="1">
      <alignment horizontal="center" shrinkToFit="1"/>
    </xf>
    <xf numFmtId="0" fontId="46" fillId="0" borderId="9" xfId="2" applyFont="1" applyBorder="1"/>
    <xf numFmtId="164" fontId="16" fillId="0" borderId="9" xfId="3" applyNumberFormat="1" applyFont="1" applyBorder="1" applyAlignment="1">
      <alignment horizontal="center" shrinkToFit="1"/>
    </xf>
  </cellXfs>
  <cellStyles count="7">
    <cellStyle name="Comma 2" xfId="3" xr:uid="{00000000-0005-0000-0000-000000000000}"/>
    <cellStyle name="Hyperlink" xfId="6" builtinId="8"/>
    <cellStyle name="Normal" xfId="0" builtinId="0"/>
    <cellStyle name="Normal 11" xfId="5" xr:uid="{A0A22914-B800-4486-9704-75BFBCAA2831}"/>
    <cellStyle name="Normal 2" xfId="2" xr:uid="{00000000-0005-0000-0000-000002000000}"/>
    <cellStyle name="Normal 5 3" xfId="4" xr:uid="{0767B501-F693-4F0A-8541-26C99E697659}"/>
    <cellStyle name="ปกติ 2" xfId="1" xr:uid="{00000000-0005-0000-0000-000003000000}"/>
  </cellStyles>
  <dxfs count="0"/>
  <tableStyles count="0" defaultTableStyle="TableStyleMedium9" defaultPivotStyle="PivotStyleLight16"/>
  <colors>
    <mruColors>
      <color rgb="FF00CC99"/>
      <color rgb="FFCCCCFF"/>
      <color rgb="FF99FFCC"/>
      <color rgb="FFCCECFF"/>
      <color rgb="FFB9DFE9"/>
      <color rgb="FFC2D597"/>
      <color rgb="FF85F05A"/>
      <color rgb="FF99CCFF"/>
      <color rgb="FF80C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276225</xdr:colOff>
      <xdr:row>7</xdr:row>
      <xdr:rowOff>209550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324850" y="2476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10</xdr:col>
      <xdr:colOff>230717</xdr:colOff>
      <xdr:row>22</xdr:row>
      <xdr:rowOff>136528</xdr:rowOff>
    </xdr:from>
    <xdr:to>
      <xdr:col>12</xdr:col>
      <xdr:colOff>1087967</xdr:colOff>
      <xdr:row>27</xdr:row>
      <xdr:rowOff>211351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10E693DA-1D39-426E-BE3F-799AEE426041}"/>
            </a:ext>
          </a:extLst>
        </xdr:cNvPr>
        <xdr:cNvSpPr txBox="1">
          <a:spLocks noChangeArrowheads="1"/>
        </xdr:cNvSpPr>
      </xdr:nvSpPr>
      <xdr:spPr bwMode="auto">
        <a:xfrm>
          <a:off x="8660342" y="5575303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228600</xdr:colOff>
      <xdr:row>58</xdr:row>
      <xdr:rowOff>133350</xdr:rowOff>
    </xdr:from>
    <xdr:to>
      <xdr:col>12</xdr:col>
      <xdr:colOff>1085850</xdr:colOff>
      <xdr:row>63</xdr:row>
      <xdr:rowOff>208173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2A6BBAE-32F6-4AB9-88B9-CFE56777962A}"/>
            </a:ext>
          </a:extLst>
        </xdr:cNvPr>
        <xdr:cNvSpPr txBox="1">
          <a:spLocks noChangeArrowheads="1"/>
        </xdr:cNvSpPr>
      </xdr:nvSpPr>
      <xdr:spPr bwMode="auto">
        <a:xfrm>
          <a:off x="8658225" y="141636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238125</xdr:colOff>
      <xdr:row>89</xdr:row>
      <xdr:rowOff>133350</xdr:rowOff>
    </xdr:from>
    <xdr:to>
      <xdr:col>12</xdr:col>
      <xdr:colOff>1095375</xdr:colOff>
      <xdr:row>94</xdr:row>
      <xdr:rowOff>208173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53EC867-4EA6-4F8D-8CCA-3AA6926C5D3D}"/>
            </a:ext>
          </a:extLst>
        </xdr:cNvPr>
        <xdr:cNvSpPr txBox="1">
          <a:spLocks noChangeArrowheads="1"/>
        </xdr:cNvSpPr>
      </xdr:nvSpPr>
      <xdr:spPr bwMode="auto">
        <a:xfrm>
          <a:off x="8667750" y="215931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19</xdr:row>
      <xdr:rowOff>38100</xdr:rowOff>
    </xdr:from>
    <xdr:to>
      <xdr:col>12</xdr:col>
      <xdr:colOff>800100</xdr:colOff>
      <xdr:row>24</xdr:row>
      <xdr:rowOff>160548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CA419522-30AF-422B-B873-060C3E3806F4}"/>
            </a:ext>
          </a:extLst>
        </xdr:cNvPr>
        <xdr:cNvSpPr txBox="1">
          <a:spLocks noChangeArrowheads="1"/>
        </xdr:cNvSpPr>
      </xdr:nvSpPr>
      <xdr:spPr bwMode="auto">
        <a:xfrm>
          <a:off x="9115425" y="515302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oneCellAnchor>
    <xdr:from>
      <xdr:col>10</xdr:col>
      <xdr:colOff>123825</xdr:colOff>
      <xdr:row>25</xdr:row>
      <xdr:rowOff>152400</xdr:rowOff>
    </xdr:from>
    <xdr:ext cx="2311879" cy="556050"/>
    <xdr:sp macro="" textlink="">
      <xdr:nvSpPr>
        <xdr:cNvPr id="8" name="TextBox 6">
          <a:extLst>
            <a:ext uri="{FF2B5EF4-FFF2-40B4-BE49-F238E27FC236}">
              <a16:creationId xmlns:a16="http://schemas.microsoft.com/office/drawing/2014/main" id="{2CA77072-A9DB-4359-A0D5-096C72071B5E}"/>
            </a:ext>
          </a:extLst>
        </xdr:cNvPr>
        <xdr:cNvSpPr txBox="1"/>
      </xdr:nvSpPr>
      <xdr:spPr>
        <a:xfrm>
          <a:off x="9048750" y="6648450"/>
          <a:ext cx="2311879" cy="556050"/>
        </a:xfrm>
        <a:prstGeom prst="rect">
          <a:avLst/>
        </a:prstGeom>
        <a:solidFill>
          <a:srgbClr val="B9DFE9"/>
        </a:solidFill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เบอร์โทรศัพท์.....................................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16</xdr:row>
      <xdr:rowOff>133350</xdr:rowOff>
    </xdr:from>
    <xdr:to>
      <xdr:col>12</xdr:col>
      <xdr:colOff>895350</xdr:colOff>
      <xdr:row>20</xdr:row>
      <xdr:rowOff>265323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BDD34DF-D10E-414E-BE84-BD9957588D34}"/>
            </a:ext>
          </a:extLst>
        </xdr:cNvPr>
        <xdr:cNvSpPr txBox="1">
          <a:spLocks noChangeArrowheads="1"/>
        </xdr:cNvSpPr>
      </xdr:nvSpPr>
      <xdr:spPr bwMode="auto">
        <a:xfrm>
          <a:off x="7553325" y="48577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0</xdr:colOff>
      <xdr:row>41</xdr:row>
      <xdr:rowOff>0</xdr:rowOff>
    </xdr:from>
    <xdr:to>
      <xdr:col>12</xdr:col>
      <xdr:colOff>885825</xdr:colOff>
      <xdr:row>45</xdr:row>
      <xdr:rowOff>131973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5230CDA-4A67-451D-A873-4E2C1BB275FC}"/>
            </a:ext>
          </a:extLst>
        </xdr:cNvPr>
        <xdr:cNvSpPr txBox="1">
          <a:spLocks noChangeArrowheads="1"/>
        </xdr:cNvSpPr>
      </xdr:nvSpPr>
      <xdr:spPr bwMode="auto">
        <a:xfrm>
          <a:off x="7543800" y="111537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oneCellAnchor>
    <xdr:from>
      <xdr:col>9</xdr:col>
      <xdr:colOff>498101</xdr:colOff>
      <xdr:row>22</xdr:row>
      <xdr:rowOff>51546</xdr:rowOff>
    </xdr:from>
    <xdr:ext cx="2311879" cy="556050"/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0131A092-5438-4AEF-B9F7-BA8374BE669F}"/>
            </a:ext>
          </a:extLst>
        </xdr:cNvPr>
        <xdr:cNvSpPr txBox="1"/>
      </xdr:nvSpPr>
      <xdr:spPr>
        <a:xfrm>
          <a:off x="7851401" y="6547596"/>
          <a:ext cx="2311879" cy="556050"/>
        </a:xfrm>
        <a:prstGeom prst="rect">
          <a:avLst/>
        </a:prstGeom>
        <a:solidFill>
          <a:srgbClr val="B9DFE9"/>
        </a:solidFill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เบอร์โทรศัพท์.....................................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9</xdr:col>
      <xdr:colOff>536201</xdr:colOff>
      <xdr:row>47</xdr:row>
      <xdr:rowOff>80121</xdr:rowOff>
    </xdr:from>
    <xdr:ext cx="2311879" cy="55605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607F534-7994-40D9-98A5-3695A4B13222}"/>
            </a:ext>
          </a:extLst>
        </xdr:cNvPr>
        <xdr:cNvSpPr txBox="1"/>
      </xdr:nvSpPr>
      <xdr:spPr>
        <a:xfrm>
          <a:off x="7889501" y="13462746"/>
          <a:ext cx="2311879" cy="556050"/>
        </a:xfrm>
        <a:prstGeom prst="rect">
          <a:avLst/>
        </a:prstGeom>
        <a:solidFill>
          <a:srgbClr val="B9DFE9"/>
        </a:solidFill>
        <a:ln>
          <a:noFill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เบอร์โทรศัพท์.....................................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389659</xdr:colOff>
      <xdr:row>29</xdr:row>
      <xdr:rowOff>17319</xdr:rowOff>
    </xdr:from>
    <xdr:to>
      <xdr:col>9</xdr:col>
      <xdr:colOff>641639</xdr:colOff>
      <xdr:row>33</xdr:row>
      <xdr:rowOff>256664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94697031-1E89-40E8-A3C1-1025553A60FC}"/>
            </a:ext>
          </a:extLst>
        </xdr:cNvPr>
        <xdr:cNvSpPr txBox="1">
          <a:spLocks noChangeArrowheads="1"/>
        </xdr:cNvSpPr>
      </xdr:nvSpPr>
      <xdr:spPr bwMode="auto">
        <a:xfrm>
          <a:off x="3610841" y="7775864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66780</xdr:colOff>
      <xdr:row>8</xdr:row>
      <xdr:rowOff>180975</xdr:rowOff>
    </xdr:from>
    <xdr:to>
      <xdr:col>12</xdr:col>
      <xdr:colOff>914288</xdr:colOff>
      <xdr:row>8</xdr:row>
      <xdr:rowOff>180975</xdr:rowOff>
    </xdr:to>
    <xdr:sp macro="" textlink="">
      <xdr:nvSpPr>
        <xdr:cNvPr id="17640" name="Line 9">
          <a:extLst>
            <a:ext uri="{FF2B5EF4-FFF2-40B4-BE49-F238E27FC236}">
              <a16:creationId xmlns:a16="http://schemas.microsoft.com/office/drawing/2014/main" id="{00000000-0008-0000-0400-0000E8440000}"/>
            </a:ext>
          </a:extLst>
        </xdr:cNvPr>
        <xdr:cNvSpPr>
          <a:spLocks noChangeShapeType="1"/>
        </xdr:cNvSpPr>
      </xdr:nvSpPr>
      <xdr:spPr bwMode="auto">
        <a:xfrm flipV="1">
          <a:off x="7508186" y="2514600"/>
          <a:ext cx="224054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77571</xdr:colOff>
      <xdr:row>8</xdr:row>
      <xdr:rowOff>173831</xdr:rowOff>
    </xdr:from>
    <xdr:to>
      <xdr:col>7</xdr:col>
      <xdr:colOff>229608</xdr:colOff>
      <xdr:row>8</xdr:row>
      <xdr:rowOff>173831</xdr:rowOff>
    </xdr:to>
    <xdr:sp macro="" textlink="">
      <xdr:nvSpPr>
        <xdr:cNvPr id="17641" name="Line 10">
          <a:extLst>
            <a:ext uri="{FF2B5EF4-FFF2-40B4-BE49-F238E27FC236}">
              <a16:creationId xmlns:a16="http://schemas.microsoft.com/office/drawing/2014/main" id="{00000000-0008-0000-0400-0000E9440000}"/>
            </a:ext>
          </a:extLst>
        </xdr:cNvPr>
        <xdr:cNvSpPr>
          <a:spLocks noChangeShapeType="1"/>
        </xdr:cNvSpPr>
      </xdr:nvSpPr>
      <xdr:spPr bwMode="auto">
        <a:xfrm flipH="1">
          <a:off x="3970915" y="2507456"/>
          <a:ext cx="2199912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523875</xdr:colOff>
      <xdr:row>35</xdr:row>
      <xdr:rowOff>190500</xdr:rowOff>
    </xdr:from>
    <xdr:to>
      <xdr:col>12</xdr:col>
      <xdr:colOff>409574</xdr:colOff>
      <xdr:row>35</xdr:row>
      <xdr:rowOff>190500</xdr:rowOff>
    </xdr:to>
    <xdr:sp macro="" textlink="">
      <xdr:nvSpPr>
        <xdr:cNvPr id="14" name="Line 9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7657920" y="9291368"/>
          <a:ext cx="177488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431320</xdr:colOff>
      <xdr:row>35</xdr:row>
      <xdr:rowOff>157791</xdr:rowOff>
    </xdr:from>
    <xdr:to>
      <xdr:col>6</xdr:col>
      <xdr:colOff>107471</xdr:colOff>
      <xdr:row>35</xdr:row>
      <xdr:rowOff>157791</xdr:rowOff>
    </xdr:to>
    <xdr:sp macro="" textlink="">
      <xdr:nvSpPr>
        <xdr:cNvPr id="15" name="Line 10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H="1">
          <a:off x="4468482" y="9258659"/>
          <a:ext cx="128929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oneCellAnchor>
    <xdr:from>
      <xdr:col>5</xdr:col>
      <xdr:colOff>1229265</xdr:colOff>
      <xdr:row>18</xdr:row>
      <xdr:rowOff>85905</xdr:rowOff>
    </xdr:from>
    <xdr:ext cx="2311879" cy="55605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5858415" y="5010330"/>
          <a:ext cx="2311879" cy="556050"/>
        </a:xfrm>
        <a:prstGeom prst="rect">
          <a:avLst/>
        </a:prstGeom>
        <a:solidFill>
          <a:srgbClr val="B9DFE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5</xdr:col>
      <xdr:colOff>1247775</xdr:colOff>
      <xdr:row>44</xdr:row>
      <xdr:rowOff>57330</xdr:rowOff>
    </xdr:from>
    <xdr:ext cx="2311879" cy="55605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CD50459-9BDB-48B7-B9CB-1C90EB3BC238}"/>
            </a:ext>
          </a:extLst>
        </xdr:cNvPr>
        <xdr:cNvSpPr txBox="1"/>
      </xdr:nvSpPr>
      <xdr:spPr>
        <a:xfrm>
          <a:off x="5876925" y="12011205"/>
          <a:ext cx="2311879" cy="556050"/>
        </a:xfrm>
        <a:prstGeom prst="rect">
          <a:avLst/>
        </a:prstGeom>
        <a:solidFill>
          <a:srgbClr val="B9DFE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10</xdr:col>
      <xdr:colOff>47625</xdr:colOff>
      <xdr:row>18</xdr:row>
      <xdr:rowOff>47625</xdr:rowOff>
    </xdr:from>
    <xdr:to>
      <xdr:col>12</xdr:col>
      <xdr:colOff>857250</xdr:colOff>
      <xdr:row>23</xdr:row>
      <xdr:rowOff>65298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F669739F-555D-4BB0-B3EC-4426D43012E4}"/>
            </a:ext>
          </a:extLst>
        </xdr:cNvPr>
        <xdr:cNvSpPr txBox="1">
          <a:spLocks noChangeArrowheads="1"/>
        </xdr:cNvSpPr>
      </xdr:nvSpPr>
      <xdr:spPr bwMode="auto">
        <a:xfrm>
          <a:off x="8229600" y="49720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10</xdr:col>
      <xdr:colOff>66675</xdr:colOff>
      <xdr:row>44</xdr:row>
      <xdr:rowOff>28575</xdr:rowOff>
    </xdr:from>
    <xdr:to>
      <xdr:col>12</xdr:col>
      <xdr:colOff>876300</xdr:colOff>
      <xdr:row>49</xdr:row>
      <xdr:rowOff>84348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179452FB-28A0-4DF4-B2AA-07297CA97E34}"/>
            </a:ext>
          </a:extLst>
        </xdr:cNvPr>
        <xdr:cNvSpPr txBox="1">
          <a:spLocks noChangeArrowheads="1"/>
        </xdr:cNvSpPr>
      </xdr:nvSpPr>
      <xdr:spPr bwMode="auto">
        <a:xfrm>
          <a:off x="8248650" y="119824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311628</xdr:colOff>
      <xdr:row>18</xdr:row>
      <xdr:rowOff>34505</xdr:rowOff>
    </xdr:from>
    <xdr:ext cx="2311879" cy="556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3835878" y="4808911"/>
          <a:ext cx="2311879" cy="556050"/>
        </a:xfrm>
        <a:prstGeom prst="rect">
          <a:avLst/>
        </a:prstGeom>
        <a:solidFill>
          <a:srgbClr val="B9DFE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369094</xdr:colOff>
      <xdr:row>43</xdr:row>
      <xdr:rowOff>95250</xdr:rowOff>
    </xdr:from>
    <xdr:ext cx="2311879" cy="5560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A426316-CE7E-4F1E-980B-EF6F731B4444}"/>
            </a:ext>
          </a:extLst>
        </xdr:cNvPr>
        <xdr:cNvSpPr txBox="1"/>
      </xdr:nvSpPr>
      <xdr:spPr>
        <a:xfrm>
          <a:off x="3893344" y="10227469"/>
          <a:ext cx="2311879" cy="556050"/>
        </a:xfrm>
        <a:prstGeom prst="rect">
          <a:avLst/>
        </a:prstGeom>
        <a:solidFill>
          <a:srgbClr val="B9DFE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6</xdr:col>
      <xdr:colOff>0</xdr:colOff>
      <xdr:row>18</xdr:row>
      <xdr:rowOff>0</xdr:rowOff>
    </xdr:from>
    <xdr:to>
      <xdr:col>7</xdr:col>
      <xdr:colOff>838200</xdr:colOff>
      <xdr:row>24</xdr:row>
      <xdr:rowOff>170073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BB4CEB30-8446-461D-9450-0A60B3E11975}"/>
            </a:ext>
          </a:extLst>
        </xdr:cNvPr>
        <xdr:cNvSpPr txBox="1">
          <a:spLocks noChangeArrowheads="1"/>
        </xdr:cNvSpPr>
      </xdr:nvSpPr>
      <xdr:spPr bwMode="auto">
        <a:xfrm>
          <a:off x="6286500" y="4829175"/>
          <a:ext cx="2200275" cy="1313073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endParaRPr lang="th-TH" sz="600" b="1" i="0" strike="noStrike">
            <a:solidFill>
              <a:srgbClr val="000000"/>
            </a:solidFill>
            <a:latin typeface="Cordia New"/>
            <a:cs typeface="Cordia New"/>
          </a:endParaRPr>
        </a:p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 rtl="0"/>
          <a:r>
            <a:rPr lang="th-TH" sz="1400" b="0" i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 </a:t>
          </a:r>
          <a:r>
            <a:rPr lang="th-TH" sz="1400" b="0" i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lang="th-TH" sz="14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</a:t>
          </a:r>
          <a:r>
            <a:rPr lang="th-TH" sz="1400" b="0" i="0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lang="th-TH" sz="1400" b="0" i="0" strike="noStrike">
            <a:solidFill>
              <a:srgbClr val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>
            <a:defRPr sz="1000"/>
          </a:pPr>
          <a:endParaRPr lang="th-TH" sz="1400" b="0" i="0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7</xdr:col>
      <xdr:colOff>838200</xdr:colOff>
      <xdr:row>49</xdr:row>
      <xdr:rowOff>170073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0E753E19-5F2C-46D7-A9A6-B55E68735015}"/>
            </a:ext>
          </a:extLst>
        </xdr:cNvPr>
        <xdr:cNvSpPr txBox="1">
          <a:spLocks noChangeArrowheads="1"/>
        </xdr:cNvSpPr>
      </xdr:nvSpPr>
      <xdr:spPr bwMode="auto">
        <a:xfrm>
          <a:off x="6286500" y="1102042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72875</xdr:colOff>
      <xdr:row>41</xdr:row>
      <xdr:rowOff>35720</xdr:rowOff>
    </xdr:from>
    <xdr:ext cx="2311879" cy="55605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501500" y="10798970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392906</xdr:colOff>
      <xdr:row>17</xdr:row>
      <xdr:rowOff>178594</xdr:rowOff>
    </xdr:from>
    <xdr:ext cx="2311879" cy="5560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CCC6524-56FA-4672-90C0-58BDE05DF135}"/>
            </a:ext>
          </a:extLst>
        </xdr:cNvPr>
        <xdr:cNvSpPr txBox="1"/>
      </xdr:nvSpPr>
      <xdr:spPr>
        <a:xfrm>
          <a:off x="392906" y="4774407"/>
          <a:ext cx="2311879" cy="5560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6</xdr:col>
      <xdr:colOff>0</xdr:colOff>
      <xdr:row>17</xdr:row>
      <xdr:rowOff>0</xdr:rowOff>
    </xdr:from>
    <xdr:to>
      <xdr:col>7</xdr:col>
      <xdr:colOff>838200</xdr:colOff>
      <xdr:row>22</xdr:row>
      <xdr:rowOff>131973</xdr:rowOff>
    </xdr:to>
    <xdr:sp macro="" textlink="">
      <xdr:nvSpPr>
        <xdr:cNvPr id="7" name="Text Box 5">
          <a:extLst>
            <a:ext uri="{FF2B5EF4-FFF2-40B4-BE49-F238E27FC236}">
              <a16:creationId xmlns:a16="http://schemas.microsoft.com/office/drawing/2014/main" id="{FDB29D80-04B8-428C-8940-028DE07AB776}"/>
            </a:ext>
          </a:extLst>
        </xdr:cNvPr>
        <xdr:cNvSpPr txBox="1">
          <a:spLocks noChangeArrowheads="1"/>
        </xdr:cNvSpPr>
      </xdr:nvSpPr>
      <xdr:spPr bwMode="auto">
        <a:xfrm>
          <a:off x="6286500" y="464820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  <xdr:twoCellAnchor>
    <xdr:from>
      <xdr:col>6</xdr:col>
      <xdr:colOff>0</xdr:colOff>
      <xdr:row>41</xdr:row>
      <xdr:rowOff>0</xdr:rowOff>
    </xdr:from>
    <xdr:to>
      <xdr:col>7</xdr:col>
      <xdr:colOff>838200</xdr:colOff>
      <xdr:row>47</xdr:row>
      <xdr:rowOff>170073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1E936752-C5CD-4869-B3DE-CFA25810EB4C}"/>
            </a:ext>
          </a:extLst>
        </xdr:cNvPr>
        <xdr:cNvSpPr txBox="1">
          <a:spLocks noChangeArrowheads="1"/>
        </xdr:cNvSpPr>
      </xdr:nvSpPr>
      <xdr:spPr bwMode="auto">
        <a:xfrm>
          <a:off x="6286500" y="10877550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679158</xdr:colOff>
      <xdr:row>21</xdr:row>
      <xdr:rowOff>16918</xdr:rowOff>
    </xdr:from>
    <xdr:ext cx="2311879" cy="72127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051133" y="5598568"/>
          <a:ext cx="2311879" cy="721270"/>
        </a:xfrm>
        <a:prstGeom prst="rect">
          <a:avLst/>
        </a:prstGeom>
        <a:solidFill>
          <a:srgbClr val="B9DFE9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ชื่อผู้ให้ข้อมูล...................................... </a:t>
          </a:r>
          <a:b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เบอร์โทรศัพท์..................................... 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>
    <xdr:from>
      <xdr:col>8</xdr:col>
      <xdr:colOff>542925</xdr:colOff>
      <xdr:row>21</xdr:row>
      <xdr:rowOff>9525</xdr:rowOff>
    </xdr:from>
    <xdr:to>
      <xdr:col>10</xdr:col>
      <xdr:colOff>685800</xdr:colOff>
      <xdr:row>28</xdr:row>
      <xdr:rowOff>84348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7DA39333-5FA7-4968-96EA-97FA9118AF7B}"/>
            </a:ext>
          </a:extLst>
        </xdr:cNvPr>
        <xdr:cNvSpPr txBox="1">
          <a:spLocks noChangeArrowheads="1"/>
        </xdr:cNvSpPr>
      </xdr:nvSpPr>
      <xdr:spPr bwMode="auto">
        <a:xfrm>
          <a:off x="7429500" y="5591175"/>
          <a:ext cx="2200275" cy="1313073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ขอรับรองว่าข้อมูลถูกต้อง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ลงชื่อ ………...……………………..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     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.......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ตำแหน่ง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Tahoma" panose="020B0604030504040204" pitchFamily="34" charset="0"/>
            </a:rPr>
            <a:t> </a:t>
          </a: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ผู้อำนวยการกลุ่มบริหารงานบุคคล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วัน.............เดือน....................พ.ศ. </a:t>
          </a:r>
          <a:r>
            <a:rPr kumimoji="0" lang="en-US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th-TH" sz="14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ordia New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31CCABF-415A-4D83-B40E-454ABD865DBB}">
  <we:reference id="wa104051163" version="1.2.0.3" store="en-US" storeType="OMEX"/>
  <we:alternateReferences>
    <we:reference id="WA104051163" version="1.2.0.3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L86"/>
  <sheetViews>
    <sheetView tabSelected="1" zoomScaleNormal="100" workbookViewId="0">
      <selection activeCell="C68" sqref="C68"/>
    </sheetView>
  </sheetViews>
  <sheetFormatPr defaultColWidth="122" defaultRowHeight="21"/>
  <cols>
    <col min="1" max="1" width="2.7109375" style="113" customWidth="1"/>
    <col min="2" max="2" width="133.140625" style="113" customWidth="1"/>
    <col min="3" max="16384" width="122" style="113"/>
  </cols>
  <sheetData>
    <row r="1" spans="2:10" ht="25.5" customHeight="1" thickTop="1">
      <c r="B1" s="425" t="s">
        <v>212</v>
      </c>
    </row>
    <row r="2" spans="2:10" ht="26.25">
      <c r="B2" s="426" t="s">
        <v>277</v>
      </c>
    </row>
    <row r="3" spans="2:10" ht="27" thickBot="1">
      <c r="B3" s="427" t="s">
        <v>193</v>
      </c>
    </row>
    <row r="4" spans="2:10" ht="15" customHeight="1" thickTop="1">
      <c r="B4" s="114"/>
    </row>
    <row r="5" spans="2:10" ht="21.95" customHeight="1">
      <c r="B5" s="428" t="s">
        <v>298</v>
      </c>
    </row>
    <row r="6" spans="2:10" ht="21.95" customHeight="1">
      <c r="B6" s="115" t="s">
        <v>53</v>
      </c>
    </row>
    <row r="7" spans="2:10" ht="21.95" customHeight="1">
      <c r="B7" s="235" t="s">
        <v>140</v>
      </c>
    </row>
    <row r="8" spans="2:10" ht="21.95" customHeight="1">
      <c r="B8" s="235" t="s">
        <v>147</v>
      </c>
    </row>
    <row r="9" spans="2:10" ht="21.95" customHeight="1">
      <c r="B9" s="75" t="s">
        <v>220</v>
      </c>
      <c r="C9" s="103"/>
      <c r="D9" s="103"/>
      <c r="E9" s="103"/>
      <c r="F9" s="103"/>
    </row>
    <row r="10" spans="2:10" ht="21.95" customHeight="1">
      <c r="B10" s="234" t="s">
        <v>142</v>
      </c>
      <c r="C10" s="59"/>
      <c r="D10" s="59"/>
      <c r="E10" s="59"/>
      <c r="F10" s="59"/>
    </row>
    <row r="11" spans="2:10" ht="21.95" customHeight="1">
      <c r="B11" s="241" t="s">
        <v>188</v>
      </c>
      <c r="C11" s="241"/>
      <c r="D11" s="241"/>
      <c r="E11" s="241"/>
      <c r="F11" s="241"/>
      <c r="G11" s="241"/>
      <c r="H11" s="241"/>
      <c r="I11" s="241"/>
      <c r="J11" s="112"/>
    </row>
    <row r="12" spans="2:10" ht="21.95" customHeight="1">
      <c r="B12" s="241" t="s">
        <v>236</v>
      </c>
      <c r="C12" s="112"/>
      <c r="D12" s="112"/>
      <c r="E12" s="112"/>
      <c r="F12" s="112"/>
      <c r="G12" s="112"/>
      <c r="H12" s="112"/>
      <c r="I12" s="112"/>
      <c r="J12" s="59"/>
    </row>
    <row r="13" spans="2:10" ht="21.95" customHeight="1">
      <c r="B13" s="420" t="s">
        <v>289</v>
      </c>
      <c r="C13" s="240"/>
      <c r="D13" s="240"/>
      <c r="E13" s="240"/>
      <c r="F13" s="240"/>
      <c r="G13" s="240"/>
      <c r="H13" s="240"/>
      <c r="I13" s="240"/>
      <c r="J13" s="240"/>
    </row>
    <row r="14" spans="2:10" ht="21.95" customHeight="1">
      <c r="B14" s="59" t="s">
        <v>221</v>
      </c>
      <c r="C14" s="103"/>
      <c r="D14" s="103"/>
      <c r="E14" s="103"/>
      <c r="F14" s="103"/>
    </row>
    <row r="15" spans="2:10" ht="21.95" customHeight="1">
      <c r="B15" s="46" t="s">
        <v>217</v>
      </c>
      <c r="C15" s="59"/>
      <c r="D15" s="59"/>
      <c r="E15" s="59"/>
      <c r="F15" s="103"/>
    </row>
    <row r="16" spans="2:10" ht="21.95" customHeight="1">
      <c r="B16" s="237" t="s">
        <v>188</v>
      </c>
      <c r="C16" s="237"/>
      <c r="D16" s="237"/>
      <c r="E16" s="237"/>
      <c r="F16" s="237"/>
      <c r="G16" s="237"/>
      <c r="H16" s="237"/>
      <c r="I16" s="237"/>
    </row>
    <row r="17" spans="2:12" ht="21.95" customHeight="1">
      <c r="B17" s="237" t="s">
        <v>237</v>
      </c>
      <c r="C17" s="238"/>
      <c r="D17" s="238"/>
      <c r="E17" s="238"/>
      <c r="F17" s="238"/>
      <c r="G17" s="238"/>
      <c r="H17" s="238"/>
      <c r="I17" s="238"/>
    </row>
    <row r="18" spans="2:12" ht="21.95" customHeight="1">
      <c r="B18" s="421" t="s">
        <v>290</v>
      </c>
      <c r="C18" s="239"/>
      <c r="D18" s="239"/>
      <c r="E18" s="239"/>
      <c r="F18" s="239"/>
      <c r="G18" s="239"/>
      <c r="H18" s="239"/>
      <c r="I18" s="239"/>
      <c r="J18" s="239"/>
      <c r="K18" s="239"/>
      <c r="L18" s="239"/>
    </row>
    <row r="19" spans="2:12" ht="21.95" customHeight="1">
      <c r="B19" s="59" t="s">
        <v>143</v>
      </c>
      <c r="C19" s="59"/>
      <c r="D19" s="59"/>
      <c r="E19" s="103"/>
      <c r="F19" s="103"/>
    </row>
    <row r="20" spans="2:12" ht="21.95" customHeight="1">
      <c r="B20" s="59" t="s">
        <v>194</v>
      </c>
      <c r="C20" s="103"/>
      <c r="D20" s="103"/>
      <c r="E20" s="103"/>
      <c r="F20" s="103"/>
    </row>
    <row r="21" spans="2:12" ht="21.95" customHeight="1">
      <c r="B21" s="75" t="s">
        <v>254</v>
      </c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2:12" ht="21.95" customHeight="1">
      <c r="B22" s="75" t="s">
        <v>255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</row>
    <row r="23" spans="2:12" ht="21.95" customHeight="1">
      <c r="B23" s="75" t="s">
        <v>144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2:12" ht="21.95" customHeight="1">
      <c r="B24" s="75" t="s">
        <v>213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2:12" ht="21.95" customHeight="1">
      <c r="B25" s="75" t="s">
        <v>145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2:12" ht="21.95" customHeight="1">
      <c r="B26" s="235" t="s">
        <v>214</v>
      </c>
    </row>
    <row r="27" spans="2:12" ht="21.95" customHeight="1">
      <c r="B27" s="235" t="s">
        <v>215</v>
      </c>
    </row>
    <row r="28" spans="2:12" ht="21.95" customHeight="1">
      <c r="B28" s="75" t="s">
        <v>216</v>
      </c>
    </row>
    <row r="29" spans="2:12" ht="21.95" customHeight="1">
      <c r="B29" s="237" t="s">
        <v>189</v>
      </c>
      <c r="C29" s="237"/>
      <c r="D29" s="237"/>
      <c r="E29" s="237"/>
      <c r="F29" s="237"/>
      <c r="G29" s="237"/>
      <c r="H29" s="237"/>
      <c r="I29" s="237"/>
    </row>
    <row r="30" spans="2:12" ht="21.95" customHeight="1">
      <c r="B30" s="237" t="s">
        <v>238</v>
      </c>
      <c r="C30" s="238"/>
      <c r="D30" s="238"/>
      <c r="E30" s="238"/>
      <c r="F30" s="238"/>
      <c r="G30" s="238"/>
      <c r="H30" s="238"/>
      <c r="I30" s="238"/>
    </row>
    <row r="31" spans="2:12" ht="21.95" customHeight="1">
      <c r="B31" s="421" t="s">
        <v>291</v>
      </c>
      <c r="C31" s="238"/>
      <c r="D31" s="238"/>
      <c r="E31" s="238"/>
      <c r="F31" s="238"/>
      <c r="G31" s="238"/>
      <c r="H31" s="238"/>
      <c r="I31" s="238"/>
    </row>
    <row r="32" spans="2:12" ht="21.95" customHeight="1">
      <c r="B32" s="235" t="s">
        <v>141</v>
      </c>
      <c r="C32" s="238"/>
      <c r="D32" s="238"/>
      <c r="E32" s="238"/>
    </row>
    <row r="33" spans="2:10" ht="21.95" customHeight="1">
      <c r="B33" s="235" t="s">
        <v>195</v>
      </c>
      <c r="C33" s="238"/>
      <c r="D33" s="238"/>
      <c r="E33" s="238"/>
    </row>
    <row r="34" spans="2:10" ht="21.95" customHeight="1"/>
    <row r="35" spans="2:10" ht="21.95" customHeight="1">
      <c r="B35" s="428" t="s">
        <v>299</v>
      </c>
    </row>
    <row r="36" spans="2:10" ht="21.95" customHeight="1">
      <c r="B36" s="115" t="s">
        <v>54</v>
      </c>
    </row>
    <row r="37" spans="2:10" ht="21.95" customHeight="1">
      <c r="B37" s="235" t="s">
        <v>150</v>
      </c>
    </row>
    <row r="38" spans="2:10" ht="21.95" customHeight="1">
      <c r="B38" s="235" t="s">
        <v>147</v>
      </c>
    </row>
    <row r="39" spans="2:10" ht="21.95" customHeight="1">
      <c r="B39" s="59" t="s">
        <v>222</v>
      </c>
    </row>
    <row r="40" spans="2:10" ht="21.95" customHeight="1">
      <c r="B40" s="75" t="s">
        <v>146</v>
      </c>
    </row>
    <row r="41" spans="2:10" ht="21.95" customHeight="1">
      <c r="B41" s="237" t="s">
        <v>188</v>
      </c>
      <c r="C41" s="237"/>
      <c r="D41" s="237"/>
      <c r="E41" s="237"/>
      <c r="F41" s="237"/>
      <c r="G41" s="237"/>
      <c r="H41" s="237"/>
      <c r="I41" s="237"/>
      <c r="J41" s="112"/>
    </row>
    <row r="42" spans="2:10" ht="21.95" customHeight="1">
      <c r="B42" s="237" t="s">
        <v>288</v>
      </c>
      <c r="C42" s="238"/>
      <c r="D42" s="238"/>
      <c r="E42" s="238"/>
      <c r="F42" s="238"/>
      <c r="G42" s="238"/>
      <c r="H42" s="238"/>
      <c r="I42" s="238"/>
      <c r="J42" s="59"/>
    </row>
    <row r="43" spans="2:10" ht="21.95" customHeight="1">
      <c r="B43" s="420" t="s">
        <v>289</v>
      </c>
      <c r="C43" s="239"/>
      <c r="D43" s="239"/>
      <c r="E43" s="239"/>
      <c r="F43" s="239"/>
      <c r="G43" s="239"/>
      <c r="H43" s="239"/>
      <c r="I43" s="239"/>
      <c r="J43" s="239"/>
    </row>
    <row r="44" spans="2:10" ht="21.95" customHeight="1">
      <c r="B44" s="235" t="s">
        <v>218</v>
      </c>
      <c r="C44" s="75"/>
      <c r="D44" s="75"/>
      <c r="E44" s="75"/>
      <c r="F44" s="75"/>
    </row>
    <row r="45" spans="2:10" ht="21.95" customHeight="1">
      <c r="B45" s="235" t="s">
        <v>219</v>
      </c>
      <c r="C45" s="75"/>
      <c r="D45" s="75"/>
      <c r="E45" s="75"/>
      <c r="F45" s="75"/>
    </row>
    <row r="46" spans="2:10" ht="21.95" customHeight="1">
      <c r="B46" s="235"/>
      <c r="C46" s="75"/>
      <c r="D46" s="75"/>
      <c r="E46" s="75"/>
      <c r="F46" s="75"/>
    </row>
    <row r="47" spans="2:10" ht="21.95" customHeight="1">
      <c r="B47" s="428" t="s">
        <v>300</v>
      </c>
    </row>
    <row r="48" spans="2:10" ht="21.95" customHeight="1">
      <c r="B48" s="115" t="s">
        <v>55</v>
      </c>
    </row>
    <row r="49" spans="2:10" ht="21.95" customHeight="1">
      <c r="B49" s="235" t="s">
        <v>149</v>
      </c>
    </row>
    <row r="50" spans="2:10" ht="21.95" customHeight="1">
      <c r="B50" s="235" t="s">
        <v>223</v>
      </c>
    </row>
    <row r="51" spans="2:10" ht="21.95" customHeight="1">
      <c r="B51" s="234" t="s">
        <v>148</v>
      </c>
      <c r="C51" s="103"/>
      <c r="D51" s="103"/>
      <c r="E51" s="103"/>
      <c r="F51" s="103"/>
    </row>
    <row r="52" spans="2:10">
      <c r="B52" s="237" t="s">
        <v>189</v>
      </c>
      <c r="C52" s="237"/>
      <c r="D52" s="237"/>
      <c r="E52" s="237"/>
      <c r="F52" s="237"/>
      <c r="G52" s="237"/>
      <c r="H52" s="237"/>
      <c r="I52" s="237"/>
      <c r="J52" s="112"/>
    </row>
    <row r="53" spans="2:10">
      <c r="B53" s="237" t="s">
        <v>239</v>
      </c>
      <c r="C53" s="238"/>
      <c r="D53" s="238"/>
      <c r="E53" s="238"/>
      <c r="F53" s="238"/>
      <c r="G53" s="238"/>
      <c r="H53" s="238"/>
      <c r="I53" s="238"/>
      <c r="J53" s="59"/>
    </row>
    <row r="54" spans="2:10">
      <c r="B54" s="420" t="s">
        <v>292</v>
      </c>
      <c r="C54" s="239"/>
      <c r="D54" s="239"/>
      <c r="E54" s="239"/>
      <c r="F54" s="239"/>
      <c r="G54" s="239"/>
      <c r="H54" s="239"/>
      <c r="I54" s="239"/>
      <c r="J54" s="239"/>
    </row>
    <row r="55" spans="2:10">
      <c r="B55" s="240"/>
      <c r="C55" s="239"/>
      <c r="D55" s="239"/>
      <c r="E55" s="239"/>
      <c r="F55" s="239"/>
      <c r="G55" s="239"/>
      <c r="H55" s="239"/>
      <c r="I55" s="239"/>
      <c r="J55" s="239"/>
    </row>
    <row r="56" spans="2:10" s="417" customFormat="1" ht="21.95" customHeight="1">
      <c r="B56" s="419" t="s">
        <v>286</v>
      </c>
    </row>
    <row r="57" spans="2:10" s="417" customFormat="1" ht="21.95" customHeight="1">
      <c r="B57" s="54" t="s">
        <v>279</v>
      </c>
    </row>
    <row r="58" spans="2:10" s="417" customFormat="1" ht="21.95" customHeight="1">
      <c r="B58" s="36" t="s">
        <v>287</v>
      </c>
    </row>
    <row r="59" spans="2:10" s="417" customFormat="1" ht="21.95" customHeight="1">
      <c r="B59" s="237" t="s">
        <v>280</v>
      </c>
    </row>
    <row r="60" spans="2:10" s="417" customFormat="1" ht="21.95" customHeight="1">
      <c r="B60" s="237" t="s">
        <v>281</v>
      </c>
    </row>
    <row r="61" spans="2:10" s="417" customFormat="1" ht="21.95" customHeight="1">
      <c r="B61" s="75" t="s">
        <v>293</v>
      </c>
    </row>
    <row r="62" spans="2:10" s="417" customFormat="1" ht="21.95" customHeight="1">
      <c r="B62" s="75" t="s">
        <v>282</v>
      </c>
    </row>
    <row r="63" spans="2:10" s="417" customFormat="1" ht="21.95" customHeight="1">
      <c r="B63" s="54" t="s">
        <v>283</v>
      </c>
    </row>
    <row r="64" spans="2:10" s="417" customFormat="1" ht="21.95" customHeight="1">
      <c r="B64" s="36" t="s">
        <v>294</v>
      </c>
    </row>
    <row r="65" spans="2:10" s="418" customFormat="1" ht="21.95" customHeight="1">
      <c r="B65" s="237" t="s">
        <v>280</v>
      </c>
    </row>
    <row r="66" spans="2:10" s="418" customFormat="1" ht="21.95" customHeight="1">
      <c r="B66" s="237" t="s">
        <v>281</v>
      </c>
    </row>
    <row r="67" spans="2:10" s="417" customFormat="1" ht="21.95" customHeight="1">
      <c r="B67" s="75" t="s">
        <v>293</v>
      </c>
    </row>
    <row r="68" spans="2:10" s="417" customFormat="1" ht="21.95" customHeight="1">
      <c r="B68" s="75" t="s">
        <v>282</v>
      </c>
    </row>
    <row r="69" spans="2:10" s="417" customFormat="1" ht="7.5" customHeight="1" thickBot="1">
      <c r="B69" s="75"/>
    </row>
    <row r="70" spans="2:10" s="417" customFormat="1" ht="24.95" customHeight="1" thickTop="1">
      <c r="B70" s="422" t="s">
        <v>296</v>
      </c>
    </row>
    <row r="71" spans="2:10" s="417" customFormat="1" ht="24.95" customHeight="1">
      <c r="B71" s="423" t="s">
        <v>297</v>
      </c>
    </row>
    <row r="72" spans="2:10" s="417" customFormat="1" ht="24.95" customHeight="1">
      <c r="B72" s="423" t="s">
        <v>295</v>
      </c>
    </row>
    <row r="73" spans="2:10" s="417" customFormat="1" ht="24.95" customHeight="1" thickBot="1">
      <c r="B73" s="424" t="s">
        <v>284</v>
      </c>
    </row>
    <row r="74" spans="2:10" s="417" customFormat="1" ht="21.95" customHeight="1" thickTop="1">
      <c r="B74" s="418"/>
    </row>
    <row r="75" spans="2:10" s="417" customFormat="1" ht="21.95" customHeight="1">
      <c r="B75" s="429" t="s">
        <v>285</v>
      </c>
    </row>
    <row r="76" spans="2:10" s="417" customFormat="1" ht="21.95" customHeight="1">
      <c r="B76" s="33" t="s">
        <v>301</v>
      </c>
    </row>
    <row r="77" spans="2:10" s="417" customFormat="1" ht="21.95" customHeight="1">
      <c r="B77" s="33" t="s">
        <v>302</v>
      </c>
    </row>
    <row r="78" spans="2:10">
      <c r="B78" s="240"/>
      <c r="C78" s="239"/>
      <c r="D78" s="239"/>
      <c r="E78" s="239"/>
      <c r="F78" s="239"/>
      <c r="G78" s="239"/>
      <c r="H78" s="239"/>
      <c r="I78" s="239"/>
      <c r="J78" s="239"/>
    </row>
    <row r="79" spans="2:10">
      <c r="B79" s="75"/>
      <c r="C79" s="75"/>
      <c r="D79" s="75"/>
      <c r="E79" s="75"/>
      <c r="F79" s="75"/>
    </row>
    <row r="80" spans="2:10" ht="24.75" customHeight="1">
      <c r="B80" s="306" t="s">
        <v>276</v>
      </c>
    </row>
    <row r="81" spans="2:2">
      <c r="B81" s="236" t="s">
        <v>275</v>
      </c>
    </row>
    <row r="82" spans="2:2">
      <c r="B82" s="115" t="s">
        <v>153</v>
      </c>
    </row>
    <row r="83" spans="2:2">
      <c r="B83" s="116"/>
    </row>
    <row r="84" spans="2:2">
      <c r="B84" s="117"/>
    </row>
    <row r="85" spans="2:2">
      <c r="B85" s="117"/>
    </row>
    <row r="86" spans="2:2">
      <c r="B86" s="307"/>
    </row>
  </sheetData>
  <printOptions horizontalCentered="1"/>
  <pageMargins left="0.11811023622047245" right="0.11811023622047245" top="0.74803149606299213" bottom="0.35433070866141736" header="0.31496062992125984" footer="0.31496062992125984"/>
  <pageSetup paperSize="9" scale="87" orientation="landscape" r:id="rId1"/>
  <rowBreaks count="3" manualBreakCount="3">
    <brk id="25" max="16383" man="1"/>
    <brk id="46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O102"/>
  <sheetViews>
    <sheetView zoomScale="60" zoomScaleNormal="60" workbookViewId="0">
      <selection activeCell="K16" sqref="K16"/>
    </sheetView>
  </sheetViews>
  <sheetFormatPr defaultColWidth="9.140625" defaultRowHeight="25.5" customHeight="1"/>
  <cols>
    <col min="1" max="1" width="4.7109375" style="74" customWidth="1"/>
    <col min="2" max="2" width="30" style="74" customWidth="1"/>
    <col min="3" max="3" width="7.85546875" style="74" bestFit="1" customWidth="1"/>
    <col min="4" max="4" width="6.28515625" style="74" customWidth="1"/>
    <col min="5" max="5" width="8.5703125" style="74" customWidth="1"/>
    <col min="6" max="6" width="28.42578125" style="74" customWidth="1"/>
    <col min="7" max="7" width="7.5703125" style="74" customWidth="1"/>
    <col min="8" max="8" width="6.7109375" style="74" customWidth="1"/>
    <col min="9" max="9" width="8.140625" style="74" customWidth="1"/>
    <col min="10" max="10" width="9" style="74" customWidth="1"/>
    <col min="11" max="11" width="10" style="74" customWidth="1"/>
    <col min="12" max="12" width="10.140625" style="74" customWidth="1"/>
    <col min="13" max="13" width="16.85546875" style="74" customWidth="1"/>
    <col min="14" max="14" width="4.42578125" style="74" customWidth="1"/>
    <col min="15" max="16384" width="9.140625" style="74"/>
  </cols>
  <sheetData>
    <row r="1" spans="1:13" s="59" customFormat="1" ht="27" customHeight="1">
      <c r="A1" s="310" t="s">
        <v>151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s="59" customFormat="1" ht="20.100000000000001" customHeight="1">
      <c r="M2" s="414" t="s">
        <v>47</v>
      </c>
    </row>
    <row r="3" spans="1:13" s="59" customFormat="1" ht="20.100000000000001" customHeight="1">
      <c r="A3" s="324" t="s">
        <v>196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1:13" s="59" customFormat="1" ht="20.100000000000001" customHeight="1">
      <c r="A4" s="324" t="s">
        <v>224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</row>
    <row r="5" spans="1:13" s="59" customFormat="1" ht="20.100000000000001" customHeight="1">
      <c r="A5" s="324" t="s">
        <v>225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</row>
    <row r="6" spans="1:13" s="94" customFormat="1" ht="11.25" customHeight="1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2"/>
    </row>
    <row r="7" spans="1:13" s="57" customFormat="1" ht="20.100000000000001" customHeight="1">
      <c r="A7" s="126" t="s">
        <v>0</v>
      </c>
      <c r="B7" s="330" t="s">
        <v>197</v>
      </c>
      <c r="C7" s="334"/>
      <c r="D7" s="334"/>
      <c r="E7" s="331"/>
      <c r="F7" s="330" t="s">
        <v>48</v>
      </c>
      <c r="G7" s="334"/>
      <c r="H7" s="334"/>
      <c r="I7" s="331"/>
      <c r="J7" s="330" t="s">
        <v>63</v>
      </c>
      <c r="K7" s="334"/>
      <c r="L7" s="331"/>
      <c r="M7" s="127"/>
    </row>
    <row r="8" spans="1:13" s="57" customFormat="1" ht="20.100000000000001" customHeight="1">
      <c r="A8" s="128" t="s">
        <v>2</v>
      </c>
      <c r="B8" s="328" t="s">
        <v>6</v>
      </c>
      <c r="C8" s="126" t="s">
        <v>3</v>
      </c>
      <c r="D8" s="330" t="s">
        <v>7</v>
      </c>
      <c r="E8" s="331"/>
      <c r="F8" s="328" t="s">
        <v>8</v>
      </c>
      <c r="G8" s="126" t="s">
        <v>3</v>
      </c>
      <c r="H8" s="330" t="s">
        <v>7</v>
      </c>
      <c r="I8" s="331"/>
      <c r="J8" s="129" t="s">
        <v>17</v>
      </c>
      <c r="K8" s="130" t="s">
        <v>57</v>
      </c>
      <c r="L8" s="129" t="s">
        <v>60</v>
      </c>
      <c r="M8" s="131" t="s">
        <v>1</v>
      </c>
    </row>
    <row r="9" spans="1:13" s="57" customFormat="1" ht="20.100000000000001" customHeight="1">
      <c r="A9" s="132"/>
      <c r="B9" s="329"/>
      <c r="C9" s="132" t="s">
        <v>4</v>
      </c>
      <c r="D9" s="132" t="s">
        <v>5</v>
      </c>
      <c r="E9" s="132" t="s">
        <v>64</v>
      </c>
      <c r="F9" s="329"/>
      <c r="G9" s="132" t="s">
        <v>4</v>
      </c>
      <c r="H9" s="132" t="s">
        <v>5</v>
      </c>
      <c r="I9" s="132" t="s">
        <v>64</v>
      </c>
      <c r="J9" s="132" t="s">
        <v>19</v>
      </c>
      <c r="K9" s="132" t="s">
        <v>124</v>
      </c>
      <c r="L9" s="132" t="s">
        <v>59</v>
      </c>
      <c r="M9" s="133"/>
    </row>
    <row r="10" spans="1:13" s="58" customFormat="1" ht="20.100000000000001" customHeight="1">
      <c r="A10" s="1">
        <v>1</v>
      </c>
      <c r="B10" s="84" t="s">
        <v>179</v>
      </c>
      <c r="C10" s="1">
        <v>1</v>
      </c>
      <c r="D10" s="1" t="s">
        <v>71</v>
      </c>
      <c r="E10" s="85">
        <v>60150</v>
      </c>
      <c r="F10" s="84" t="s">
        <v>179</v>
      </c>
      <c r="G10" s="1">
        <v>1</v>
      </c>
      <c r="H10" s="1" t="s">
        <v>71</v>
      </c>
      <c r="I10" s="85">
        <v>60150</v>
      </c>
      <c r="J10" s="85">
        <v>351</v>
      </c>
      <c r="K10" s="85">
        <v>-3</v>
      </c>
      <c r="L10" s="85"/>
      <c r="M10" s="1" t="s">
        <v>10</v>
      </c>
    </row>
    <row r="11" spans="1:13" s="58" customFormat="1" ht="20.100000000000001" customHeight="1">
      <c r="A11" s="9">
        <v>2</v>
      </c>
      <c r="B11" s="86" t="s">
        <v>180</v>
      </c>
      <c r="C11" s="9">
        <v>2</v>
      </c>
      <c r="D11" s="9" t="s">
        <v>9</v>
      </c>
      <c r="E11" s="88">
        <v>47660</v>
      </c>
      <c r="F11" s="89" t="s">
        <v>181</v>
      </c>
      <c r="G11" s="90">
        <v>2</v>
      </c>
      <c r="H11" s="90" t="s">
        <v>9</v>
      </c>
      <c r="I11" s="91">
        <v>47660</v>
      </c>
      <c r="J11" s="91">
        <v>110</v>
      </c>
      <c r="K11" s="91">
        <v>-2</v>
      </c>
      <c r="L11" s="91" t="s">
        <v>62</v>
      </c>
      <c r="M11" s="90" t="s">
        <v>10</v>
      </c>
    </row>
    <row r="12" spans="1:13" s="58" customFormat="1" ht="20.100000000000001" customHeight="1">
      <c r="A12" s="9">
        <v>3</v>
      </c>
      <c r="B12" s="86" t="s">
        <v>182</v>
      </c>
      <c r="C12" s="9">
        <v>3</v>
      </c>
      <c r="D12" s="9" t="s">
        <v>9</v>
      </c>
      <c r="E12" s="88">
        <v>42330</v>
      </c>
      <c r="F12" s="89" t="s">
        <v>183</v>
      </c>
      <c r="G12" s="90">
        <v>3</v>
      </c>
      <c r="H12" s="90" t="s">
        <v>9</v>
      </c>
      <c r="I12" s="91">
        <v>42330</v>
      </c>
      <c r="J12" s="91">
        <v>94</v>
      </c>
      <c r="K12" s="91">
        <v>-2</v>
      </c>
      <c r="L12" s="91" t="s">
        <v>81</v>
      </c>
      <c r="M12" s="90" t="s">
        <v>10</v>
      </c>
    </row>
    <row r="13" spans="1:13" s="58" customFormat="1" ht="20.100000000000001" customHeight="1">
      <c r="A13" s="9">
        <v>4</v>
      </c>
      <c r="B13" s="86" t="s">
        <v>184</v>
      </c>
      <c r="C13" s="9">
        <v>4</v>
      </c>
      <c r="D13" s="9" t="s">
        <v>9</v>
      </c>
      <c r="E13" s="88">
        <v>45290</v>
      </c>
      <c r="F13" s="86" t="s">
        <v>185</v>
      </c>
      <c r="G13" s="9">
        <v>4</v>
      </c>
      <c r="H13" s="9" t="s">
        <v>9</v>
      </c>
      <c r="I13" s="88">
        <v>45290</v>
      </c>
      <c r="J13" s="88">
        <v>653</v>
      </c>
      <c r="K13" s="88">
        <v>-1</v>
      </c>
      <c r="L13" s="88"/>
      <c r="M13" s="9" t="s">
        <v>10</v>
      </c>
    </row>
    <row r="14" spans="1:13" s="58" customFormat="1" ht="20.100000000000001" customHeight="1">
      <c r="A14" s="9">
        <v>5</v>
      </c>
      <c r="B14" s="86" t="s">
        <v>186</v>
      </c>
      <c r="C14" s="9">
        <v>5</v>
      </c>
      <c r="D14" s="9" t="s">
        <v>11</v>
      </c>
      <c r="E14" s="88">
        <v>39100</v>
      </c>
      <c r="F14" s="86" t="s">
        <v>187</v>
      </c>
      <c r="G14" s="9">
        <v>5</v>
      </c>
      <c r="H14" s="9" t="s">
        <v>11</v>
      </c>
      <c r="I14" s="88">
        <v>39100</v>
      </c>
      <c r="J14" s="88">
        <v>750</v>
      </c>
      <c r="K14" s="88">
        <v>-2</v>
      </c>
      <c r="L14" s="88"/>
      <c r="M14" s="9" t="s">
        <v>10</v>
      </c>
    </row>
    <row r="15" spans="1:13" s="58" customFormat="1" ht="20.100000000000001" customHeight="1">
      <c r="A15" s="9"/>
      <c r="B15" s="86"/>
      <c r="C15" s="9"/>
      <c r="D15" s="9"/>
      <c r="E15" s="88"/>
      <c r="F15" s="89" t="s">
        <v>174</v>
      </c>
      <c r="G15" s="90"/>
      <c r="H15" s="90"/>
      <c r="I15" s="91"/>
      <c r="J15" s="91">
        <v>631</v>
      </c>
      <c r="K15" s="91">
        <v>-3</v>
      </c>
      <c r="L15" s="91"/>
      <c r="M15" s="90" t="s">
        <v>50</v>
      </c>
    </row>
    <row r="16" spans="1:13" s="58" customFormat="1" ht="20.100000000000001" customHeight="1">
      <c r="A16" s="9"/>
      <c r="B16" s="86"/>
      <c r="C16" s="9"/>
      <c r="D16" s="9"/>
      <c r="E16" s="88"/>
      <c r="F16" s="89" t="s">
        <v>175</v>
      </c>
      <c r="G16" s="90"/>
      <c r="H16" s="90"/>
      <c r="I16" s="91"/>
      <c r="J16" s="91">
        <v>1520</v>
      </c>
      <c r="K16" s="91">
        <v>-7</v>
      </c>
      <c r="L16" s="91"/>
      <c r="M16" s="90" t="s">
        <v>50</v>
      </c>
    </row>
    <row r="17" spans="1:15" s="58" customFormat="1" ht="20.100000000000001" customHeight="1">
      <c r="A17" s="9"/>
      <c r="B17" s="86"/>
      <c r="C17" s="9"/>
      <c r="D17" s="9"/>
      <c r="E17" s="110"/>
      <c r="F17" s="106" t="s">
        <v>177</v>
      </c>
      <c r="G17" s="90"/>
      <c r="H17" s="90"/>
      <c r="I17" s="91"/>
      <c r="J17" s="91"/>
      <c r="K17" s="91"/>
      <c r="L17" s="91"/>
      <c r="M17" s="107" t="s">
        <v>67</v>
      </c>
    </row>
    <row r="18" spans="1:15" s="58" customFormat="1" ht="20.100000000000001" customHeight="1">
      <c r="A18" s="9"/>
      <c r="B18" s="86"/>
      <c r="C18" s="9"/>
      <c r="D18" s="9"/>
      <c r="E18" s="110"/>
      <c r="F18" s="106" t="s">
        <v>178</v>
      </c>
      <c r="G18" s="90"/>
      <c r="H18" s="90"/>
      <c r="I18" s="91"/>
      <c r="J18" s="91"/>
      <c r="K18" s="91"/>
      <c r="L18" s="91"/>
      <c r="M18" s="107" t="s">
        <v>67</v>
      </c>
    </row>
    <row r="19" spans="1:15" s="58" customFormat="1" ht="20.100000000000001" customHeight="1">
      <c r="A19" s="123"/>
      <c r="B19" s="124"/>
      <c r="C19" s="123"/>
      <c r="D19" s="123"/>
      <c r="E19" s="125"/>
      <c r="F19" s="124"/>
      <c r="G19" s="123"/>
      <c r="H19" s="123"/>
      <c r="I19" s="125"/>
      <c r="J19" s="125"/>
      <c r="K19" s="125"/>
      <c r="L19" s="125"/>
      <c r="M19" s="123"/>
    </row>
    <row r="20" spans="1:15" s="59" customFormat="1" ht="20.100000000000001" customHeight="1">
      <c r="A20" s="118"/>
      <c r="B20" s="118"/>
      <c r="C20" s="118"/>
      <c r="D20" s="72" t="s">
        <v>12</v>
      </c>
      <c r="E20" s="119">
        <f>SUM(E10:E19)</f>
        <v>234530</v>
      </c>
      <c r="F20" s="120"/>
      <c r="G20" s="120"/>
      <c r="H20" s="73" t="s">
        <v>12</v>
      </c>
      <c r="I20" s="121">
        <f>SUM(I10:I19)</f>
        <v>234530</v>
      </c>
      <c r="J20" s="121"/>
      <c r="K20" s="121"/>
      <c r="L20" s="121"/>
      <c r="M20" s="122"/>
      <c r="O20" s="102"/>
    </row>
    <row r="21" spans="1:15" s="58" customFormat="1" ht="20.100000000000001" customHeight="1">
      <c r="A21" s="312" t="s">
        <v>65</v>
      </c>
      <c r="B21" s="313"/>
      <c r="C21" s="313"/>
      <c r="D21" s="313"/>
      <c r="E21" s="313"/>
      <c r="F21" s="312" t="s">
        <v>251</v>
      </c>
      <c r="G21" s="313"/>
      <c r="H21" s="313"/>
      <c r="I21" s="313"/>
      <c r="J21" s="313"/>
      <c r="K21" s="313"/>
      <c r="L21" s="313"/>
      <c r="M21" s="314"/>
    </row>
    <row r="22" spans="1:15" s="58" customFormat="1" ht="20.100000000000001" customHeight="1">
      <c r="A22" s="321"/>
      <c r="B22" s="322"/>
      <c r="C22" s="322"/>
      <c r="D22" s="322"/>
      <c r="E22" s="322"/>
      <c r="F22" s="321" t="s">
        <v>68</v>
      </c>
      <c r="G22" s="322"/>
      <c r="H22" s="322"/>
      <c r="I22" s="322"/>
      <c r="J22" s="322"/>
      <c r="K22" s="322"/>
      <c r="L22" s="322"/>
      <c r="M22" s="323"/>
    </row>
    <row r="23" spans="1:15" s="59" customFormat="1" ht="20.100000000000001" customHeight="1">
      <c r="A23" s="326" t="s">
        <v>69</v>
      </c>
      <c r="B23" s="326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5" s="59" customFormat="1" ht="20.100000000000001" customHeight="1">
      <c r="A24" s="332" t="s">
        <v>226</v>
      </c>
      <c r="B24" s="333"/>
      <c r="C24" s="333"/>
      <c r="D24" s="333"/>
      <c r="E24" s="333"/>
      <c r="F24" s="333"/>
      <c r="G24" s="103"/>
      <c r="H24" s="103"/>
      <c r="I24" s="103"/>
      <c r="J24" s="103"/>
      <c r="K24" s="103"/>
      <c r="L24" s="103"/>
      <c r="M24" s="103"/>
    </row>
    <row r="25" spans="1:15" s="59" customFormat="1" ht="20.100000000000001" customHeight="1">
      <c r="A25" s="308" t="s">
        <v>138</v>
      </c>
      <c r="B25" s="308"/>
      <c r="C25" s="308"/>
      <c r="D25" s="308"/>
      <c r="E25" s="308"/>
      <c r="F25" s="308"/>
      <c r="G25" s="308"/>
      <c r="H25" s="308"/>
      <c r="I25" s="308"/>
      <c r="J25" s="308"/>
      <c r="K25" s="103"/>
      <c r="L25" s="103"/>
      <c r="M25" s="103"/>
    </row>
    <row r="26" spans="1:15" s="59" customFormat="1" ht="20.100000000000001" customHeight="1">
      <c r="A26" s="309" t="s">
        <v>190</v>
      </c>
      <c r="B26" s="309"/>
      <c r="C26" s="309"/>
      <c r="D26" s="309"/>
      <c r="E26" s="309"/>
      <c r="F26" s="309"/>
      <c r="G26" s="309"/>
      <c r="H26" s="309"/>
      <c r="I26" s="309"/>
      <c r="J26" s="112"/>
      <c r="K26" s="103"/>
      <c r="L26" s="103"/>
      <c r="M26" s="103"/>
    </row>
    <row r="27" spans="1:15" s="59" customFormat="1" ht="20.100000000000001" customHeight="1">
      <c r="A27" s="311" t="s">
        <v>240</v>
      </c>
      <c r="B27" s="311"/>
      <c r="C27" s="311"/>
      <c r="D27" s="311"/>
      <c r="E27" s="311"/>
      <c r="F27" s="311"/>
      <c r="G27" s="311"/>
      <c r="H27" s="311"/>
      <c r="I27" s="311"/>
      <c r="K27" s="103"/>
      <c r="L27" s="103"/>
      <c r="M27" s="103"/>
    </row>
    <row r="28" spans="1:15" s="59" customFormat="1" ht="20.100000000000001" customHeight="1">
      <c r="A28" s="315" t="s">
        <v>228</v>
      </c>
      <c r="B28" s="315"/>
      <c r="C28" s="315"/>
      <c r="D28" s="315"/>
      <c r="E28" s="315"/>
      <c r="F28" s="315"/>
      <c r="G28" s="315"/>
      <c r="H28" s="315"/>
      <c r="I28" s="315"/>
      <c r="J28" s="315"/>
      <c r="K28" s="103"/>
      <c r="L28" s="103"/>
      <c r="M28" s="103"/>
    </row>
    <row r="29" spans="1:15" s="59" customFormat="1" ht="20.100000000000001" customHeight="1">
      <c r="A29" s="308" t="s">
        <v>229</v>
      </c>
      <c r="B29" s="308"/>
      <c r="C29" s="308"/>
      <c r="D29" s="308"/>
      <c r="E29" s="308"/>
      <c r="F29" s="308"/>
      <c r="G29" s="103"/>
      <c r="H29" s="103"/>
      <c r="I29" s="103"/>
      <c r="J29" s="103"/>
      <c r="K29" s="103"/>
      <c r="L29" s="103"/>
      <c r="M29" s="103"/>
    </row>
    <row r="30" spans="1:15" s="59" customFormat="1" ht="20.100000000000001" customHeight="1">
      <c r="A30" s="308" t="s">
        <v>230</v>
      </c>
      <c r="B30" s="308"/>
      <c r="C30" s="308"/>
      <c r="D30" s="308"/>
      <c r="E30" s="308"/>
      <c r="F30" s="308"/>
      <c r="G30" s="308"/>
      <c r="H30" s="308"/>
      <c r="I30" s="308"/>
      <c r="J30" s="112"/>
      <c r="K30" s="112"/>
      <c r="L30" s="112"/>
      <c r="M30" s="112"/>
    </row>
    <row r="31" spans="1:15" s="59" customFormat="1" ht="20.100000000000001" customHeight="1">
      <c r="A31" s="309" t="s">
        <v>190</v>
      </c>
      <c r="B31" s="309"/>
      <c r="C31" s="309"/>
      <c r="D31" s="309"/>
      <c r="E31" s="309"/>
      <c r="F31" s="309"/>
      <c r="G31" s="309"/>
      <c r="H31" s="309"/>
      <c r="I31" s="309"/>
      <c r="J31" s="103"/>
      <c r="K31" s="103"/>
      <c r="L31" s="103"/>
      <c r="M31" s="103"/>
    </row>
    <row r="32" spans="1:15" s="59" customFormat="1" ht="20.100000000000001" customHeight="1">
      <c r="A32" s="311" t="s">
        <v>241</v>
      </c>
      <c r="B32" s="311"/>
      <c r="C32" s="311"/>
      <c r="D32" s="311"/>
      <c r="E32" s="311"/>
      <c r="F32" s="311"/>
      <c r="G32" s="311"/>
      <c r="H32" s="311"/>
      <c r="I32" s="311"/>
      <c r="J32" s="103"/>
      <c r="K32" s="103"/>
      <c r="L32" s="103"/>
      <c r="M32" s="103"/>
    </row>
    <row r="33" spans="1:13" s="59" customFormat="1" ht="20.100000000000001" customHeight="1">
      <c r="A33" s="315" t="s">
        <v>242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1"/>
      <c r="L33" s="311"/>
      <c r="M33" s="103"/>
    </row>
    <row r="34" spans="1:13" s="59" customFormat="1" ht="20.100000000000001" customHeight="1">
      <c r="A34" s="308" t="s">
        <v>231</v>
      </c>
      <c r="B34" s="308"/>
      <c r="C34" s="308"/>
      <c r="D34" s="308"/>
      <c r="E34" s="308"/>
      <c r="F34" s="308"/>
      <c r="G34" s="308"/>
      <c r="H34" s="308"/>
      <c r="I34" s="103"/>
      <c r="J34" s="103"/>
      <c r="K34" s="103"/>
      <c r="L34" s="103"/>
      <c r="M34" s="103"/>
    </row>
    <row r="35" spans="1:13" s="59" customFormat="1" ht="20.100000000000001" customHeight="1">
      <c r="A35" s="308" t="s">
        <v>198</v>
      </c>
      <c r="B35" s="308"/>
      <c r="C35" s="308"/>
      <c r="D35" s="308"/>
      <c r="E35" s="308"/>
      <c r="F35" s="308"/>
      <c r="G35" s="103"/>
      <c r="H35" s="103"/>
      <c r="I35" s="103"/>
      <c r="J35" s="103"/>
      <c r="K35" s="103"/>
      <c r="L35" s="103"/>
      <c r="M35" s="103"/>
    </row>
    <row r="36" spans="1:13" s="59" customFormat="1" ht="20.100000000000001" customHeight="1">
      <c r="A36" s="308" t="s">
        <v>137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103"/>
    </row>
    <row r="37" spans="1:13" s="59" customFormat="1" ht="20.100000000000001" customHeight="1">
      <c r="A37" s="308" t="s">
        <v>199</v>
      </c>
      <c r="B37" s="308"/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103"/>
    </row>
    <row r="38" spans="1:13" s="59" customFormat="1" ht="20.100000000000001" customHeight="1">
      <c r="A38" s="308" t="s">
        <v>258</v>
      </c>
      <c r="B38" s="308"/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103"/>
    </row>
    <row r="39" spans="1:13" s="59" customFormat="1" ht="20.100000000000001" customHeight="1">
      <c r="A39" s="308" t="s">
        <v>66</v>
      </c>
      <c r="B39" s="308"/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03"/>
    </row>
    <row r="40" spans="1:13" s="59" customFormat="1" ht="20.100000000000001" customHeight="1">
      <c r="A40" s="308" t="s">
        <v>243</v>
      </c>
      <c r="B40" s="308"/>
      <c r="C40" s="308"/>
      <c r="D40" s="308"/>
      <c r="E40" s="308"/>
      <c r="F40" s="308"/>
      <c r="G40" s="308"/>
      <c r="H40" s="308"/>
      <c r="I40" s="308"/>
      <c r="J40" s="308"/>
      <c r="K40" s="308"/>
      <c r="L40" s="308"/>
      <c r="M40" s="103"/>
    </row>
    <row r="41" spans="1:13" s="59" customFormat="1" ht="6.75" customHeight="1">
      <c r="A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</row>
    <row r="42" spans="1:13" s="59" customFormat="1" ht="26.25" customHeight="1">
      <c r="A42" s="310" t="s">
        <v>136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</row>
    <row r="43" spans="1:13" s="59" customFormat="1" ht="20.100000000000001" customHeight="1">
      <c r="M43" s="414" t="s">
        <v>47</v>
      </c>
    </row>
    <row r="44" spans="1:13" s="59" customFormat="1" ht="20.100000000000001" customHeight="1">
      <c r="A44" s="324" t="s">
        <v>196</v>
      </c>
      <c r="B44" s="324"/>
      <c r="C44" s="324"/>
      <c r="D44" s="324"/>
      <c r="E44" s="324"/>
      <c r="F44" s="324"/>
      <c r="G44" s="324"/>
      <c r="H44" s="324"/>
      <c r="I44" s="324"/>
      <c r="J44" s="324"/>
      <c r="K44" s="324"/>
      <c r="L44" s="324"/>
      <c r="M44" s="324"/>
    </row>
    <row r="45" spans="1:13" s="59" customFormat="1" ht="20.100000000000001" customHeight="1">
      <c r="A45" s="324" t="s">
        <v>224</v>
      </c>
      <c r="B45" s="324"/>
      <c r="C45" s="324"/>
      <c r="D45" s="324"/>
      <c r="E45" s="324"/>
      <c r="F45" s="324"/>
      <c r="G45" s="324"/>
      <c r="H45" s="324"/>
      <c r="I45" s="324"/>
      <c r="J45" s="324"/>
      <c r="K45" s="324"/>
      <c r="L45" s="324"/>
      <c r="M45" s="324"/>
    </row>
    <row r="46" spans="1:13" s="94" customFormat="1" ht="20.100000000000001" customHeight="1">
      <c r="A46" s="324" t="s">
        <v>225</v>
      </c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</row>
    <row r="47" spans="1:13" s="94" customFormat="1" ht="11.2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s="57" customFormat="1" ht="20.100000000000001" customHeight="1">
      <c r="A48" s="19" t="s">
        <v>0</v>
      </c>
      <c r="B48" s="316" t="s">
        <v>197</v>
      </c>
      <c r="C48" s="317"/>
      <c r="D48" s="317"/>
      <c r="E48" s="318"/>
      <c r="F48" s="316" t="s">
        <v>48</v>
      </c>
      <c r="G48" s="317"/>
      <c r="H48" s="317"/>
      <c r="I48" s="318"/>
      <c r="J48" s="316" t="s">
        <v>58</v>
      </c>
      <c r="K48" s="317"/>
      <c r="L48" s="318"/>
      <c r="M48" s="17"/>
    </row>
    <row r="49" spans="1:13" s="57" customFormat="1" ht="20.100000000000001" customHeight="1">
      <c r="A49" s="73" t="s">
        <v>2</v>
      </c>
      <c r="B49" s="319" t="s">
        <v>6</v>
      </c>
      <c r="C49" s="19" t="s">
        <v>3</v>
      </c>
      <c r="D49" s="316" t="s">
        <v>7</v>
      </c>
      <c r="E49" s="318"/>
      <c r="F49" s="319" t="s">
        <v>8</v>
      </c>
      <c r="G49" s="19" t="s">
        <v>3</v>
      </c>
      <c r="H49" s="316" t="s">
        <v>7</v>
      </c>
      <c r="I49" s="318"/>
      <c r="J49" s="55" t="s">
        <v>17</v>
      </c>
      <c r="K49" s="56" t="s">
        <v>57</v>
      </c>
      <c r="L49" s="55" t="s">
        <v>60</v>
      </c>
      <c r="M49" s="21" t="s">
        <v>1</v>
      </c>
    </row>
    <row r="50" spans="1:13" s="57" customFormat="1" ht="20.100000000000001" customHeight="1">
      <c r="A50" s="72"/>
      <c r="B50" s="320"/>
      <c r="C50" s="72" t="s">
        <v>4</v>
      </c>
      <c r="D50" s="72" t="s">
        <v>5</v>
      </c>
      <c r="E50" s="72" t="s">
        <v>64</v>
      </c>
      <c r="F50" s="320"/>
      <c r="G50" s="72" t="s">
        <v>4</v>
      </c>
      <c r="H50" s="72" t="s">
        <v>5</v>
      </c>
      <c r="I50" s="72" t="s">
        <v>64</v>
      </c>
      <c r="J50" s="72" t="s">
        <v>19</v>
      </c>
      <c r="K50" s="72" t="s">
        <v>124</v>
      </c>
      <c r="L50" s="72" t="s">
        <v>59</v>
      </c>
      <c r="M50" s="23"/>
    </row>
    <row r="51" spans="1:13" s="58" customFormat="1" ht="20.100000000000001" customHeight="1">
      <c r="A51" s="1">
        <v>1</v>
      </c>
      <c r="B51" s="84" t="s">
        <v>232</v>
      </c>
      <c r="C51" s="1">
        <v>1</v>
      </c>
      <c r="D51" s="9" t="s">
        <v>71</v>
      </c>
      <c r="E51" s="85">
        <v>60150</v>
      </c>
      <c r="F51" s="84" t="s">
        <v>179</v>
      </c>
      <c r="G51" s="1">
        <v>1</v>
      </c>
      <c r="H51" s="9" t="s">
        <v>71</v>
      </c>
      <c r="I51" s="85">
        <v>60150</v>
      </c>
      <c r="J51" s="85">
        <v>560</v>
      </c>
      <c r="K51" s="85">
        <v>-2</v>
      </c>
      <c r="L51" s="85"/>
      <c r="M51" s="1" t="s">
        <v>10</v>
      </c>
    </row>
    <row r="52" spans="1:13" s="58" customFormat="1" ht="20.100000000000001" customHeight="1">
      <c r="A52" s="9">
        <v>2</v>
      </c>
      <c r="B52" s="86" t="s">
        <v>233</v>
      </c>
      <c r="C52" s="9">
        <v>2</v>
      </c>
      <c r="D52" s="9" t="s">
        <v>9</v>
      </c>
      <c r="E52" s="88">
        <v>47660</v>
      </c>
      <c r="F52" s="86" t="s">
        <v>181</v>
      </c>
      <c r="G52" s="87">
        <v>2</v>
      </c>
      <c r="H52" s="9" t="s">
        <v>9</v>
      </c>
      <c r="I52" s="88">
        <v>47660</v>
      </c>
      <c r="J52" s="88">
        <v>85</v>
      </c>
      <c r="K52" s="88">
        <v>-1</v>
      </c>
      <c r="L52" s="88" t="s">
        <v>62</v>
      </c>
      <c r="M52" s="9" t="s">
        <v>10</v>
      </c>
    </row>
    <row r="53" spans="1:13" s="58" customFormat="1" ht="20.100000000000001" customHeight="1">
      <c r="A53" s="9">
        <v>3</v>
      </c>
      <c r="B53" s="86" t="s">
        <v>233</v>
      </c>
      <c r="C53" s="9">
        <v>3</v>
      </c>
      <c r="D53" s="9" t="s">
        <v>9</v>
      </c>
      <c r="E53" s="88">
        <v>42330</v>
      </c>
      <c r="F53" s="146" t="s">
        <v>183</v>
      </c>
      <c r="G53" s="147">
        <v>3</v>
      </c>
      <c r="H53" s="147" t="s">
        <v>9</v>
      </c>
      <c r="I53" s="148">
        <v>42330</v>
      </c>
      <c r="J53" s="148">
        <v>120</v>
      </c>
      <c r="K53" s="148">
        <v>-2</v>
      </c>
      <c r="L53" s="148"/>
      <c r="M53" s="9" t="s">
        <v>10</v>
      </c>
    </row>
    <row r="54" spans="1:13" s="58" customFormat="1" ht="20.100000000000001" customHeight="1">
      <c r="A54" s="9">
        <v>4</v>
      </c>
      <c r="B54" s="86" t="s">
        <v>233</v>
      </c>
      <c r="C54" s="9">
        <v>5555</v>
      </c>
      <c r="D54" s="9" t="s">
        <v>9</v>
      </c>
      <c r="E54" s="88">
        <v>45290</v>
      </c>
      <c r="F54" s="106" t="s">
        <v>233</v>
      </c>
      <c r="G54" s="107">
        <v>5555</v>
      </c>
      <c r="H54" s="107" t="s">
        <v>9</v>
      </c>
      <c r="I54" s="109">
        <v>45290</v>
      </c>
      <c r="J54" s="109">
        <v>180</v>
      </c>
      <c r="K54" s="109">
        <v>1</v>
      </c>
      <c r="L54" s="109"/>
      <c r="M54" s="107" t="s">
        <v>70</v>
      </c>
    </row>
    <row r="55" spans="1:13" s="58" customFormat="1" ht="20.100000000000001" customHeight="1">
      <c r="A55" s="9">
        <v>5</v>
      </c>
      <c r="B55" s="86" t="s">
        <v>191</v>
      </c>
      <c r="C55" s="9">
        <v>284</v>
      </c>
      <c r="D55" s="9" t="s">
        <v>11</v>
      </c>
      <c r="E55" s="88">
        <v>39100</v>
      </c>
      <c r="F55" s="285" t="s">
        <v>191</v>
      </c>
      <c r="G55" s="286">
        <v>284</v>
      </c>
      <c r="H55" s="286" t="s">
        <v>11</v>
      </c>
      <c r="I55" s="287">
        <v>39100</v>
      </c>
      <c r="J55" s="287">
        <v>1520</v>
      </c>
      <c r="K55" s="287">
        <v>2</v>
      </c>
      <c r="L55" s="287"/>
      <c r="M55" s="286" t="s">
        <v>49</v>
      </c>
    </row>
    <row r="56" spans="1:13" s="59" customFormat="1" ht="20.100000000000001" customHeight="1">
      <c r="A56" s="95"/>
      <c r="B56" s="95"/>
      <c r="C56" s="95"/>
      <c r="D56" s="96" t="s">
        <v>12</v>
      </c>
      <c r="E56" s="97">
        <f>SUM(E51:E55)</f>
        <v>234530</v>
      </c>
      <c r="F56" s="98"/>
      <c r="G56" s="98"/>
      <c r="H56" s="99" t="s">
        <v>12</v>
      </c>
      <c r="I56" s="100">
        <f>SUM(I51:I55)</f>
        <v>234530</v>
      </c>
      <c r="J56" s="100"/>
      <c r="K56" s="100"/>
      <c r="L56" s="100"/>
      <c r="M56" s="101"/>
    </row>
    <row r="57" spans="1:13" s="59" customFormat="1" ht="20.100000000000001" customHeight="1">
      <c r="A57" s="312" t="s">
        <v>65</v>
      </c>
      <c r="B57" s="313"/>
      <c r="C57" s="313"/>
      <c r="D57" s="313"/>
      <c r="E57" s="313"/>
      <c r="F57" s="312" t="s">
        <v>250</v>
      </c>
      <c r="G57" s="313"/>
      <c r="H57" s="313"/>
      <c r="I57" s="313"/>
      <c r="J57" s="313"/>
      <c r="K57" s="313"/>
      <c r="L57" s="313"/>
      <c r="M57" s="314"/>
    </row>
    <row r="58" spans="1:13" s="59" customFormat="1" ht="20.100000000000001" customHeight="1">
      <c r="A58" s="321"/>
      <c r="B58" s="322"/>
      <c r="C58" s="322"/>
      <c r="D58" s="322"/>
      <c r="E58" s="322"/>
      <c r="F58" s="321" t="s">
        <v>56</v>
      </c>
      <c r="G58" s="322"/>
      <c r="H58" s="322"/>
      <c r="I58" s="322"/>
      <c r="J58" s="322"/>
      <c r="K58" s="322"/>
      <c r="L58" s="322"/>
      <c r="M58" s="323"/>
    </row>
    <row r="59" spans="1:13" s="59" customFormat="1" ht="20.100000000000001" customHeight="1">
      <c r="A59" s="326" t="s">
        <v>69</v>
      </c>
      <c r="B59" s="327"/>
      <c r="C59" s="327"/>
      <c r="D59" s="104"/>
      <c r="E59" s="104"/>
      <c r="F59" s="103"/>
      <c r="G59" s="103"/>
      <c r="H59" s="103"/>
      <c r="I59" s="103"/>
      <c r="J59" s="103"/>
      <c r="K59" s="103"/>
      <c r="L59" s="103"/>
      <c r="M59" s="103"/>
    </row>
    <row r="60" spans="1:13" s="59" customFormat="1" ht="20.100000000000001" customHeight="1">
      <c r="A60" s="308" t="s">
        <v>234</v>
      </c>
      <c r="B60" s="325"/>
      <c r="C60" s="325"/>
      <c r="D60" s="325"/>
      <c r="E60" s="325"/>
      <c r="F60" s="325"/>
      <c r="G60" s="103"/>
      <c r="H60" s="103"/>
      <c r="I60" s="103"/>
      <c r="J60" s="103"/>
      <c r="K60" s="103"/>
      <c r="L60" s="103"/>
      <c r="M60" s="103"/>
    </row>
    <row r="61" spans="1:13" s="59" customFormat="1" ht="20.100000000000001" customHeight="1">
      <c r="A61" s="308" t="s">
        <v>139</v>
      </c>
      <c r="B61" s="308"/>
      <c r="C61" s="308"/>
      <c r="D61" s="308"/>
      <c r="E61" s="308"/>
      <c r="F61" s="308"/>
      <c r="G61" s="308"/>
      <c r="H61" s="308"/>
      <c r="I61" s="308"/>
      <c r="J61" s="308"/>
      <c r="K61" s="103"/>
      <c r="L61" s="103"/>
      <c r="M61" s="103"/>
    </row>
    <row r="62" spans="1:13" s="59" customFormat="1" ht="20.100000000000001" customHeight="1">
      <c r="A62" s="309" t="s">
        <v>244</v>
      </c>
      <c r="B62" s="309"/>
      <c r="C62" s="309"/>
      <c r="D62" s="309"/>
      <c r="E62" s="309"/>
      <c r="F62" s="309"/>
      <c r="G62" s="309"/>
      <c r="H62" s="309"/>
      <c r="I62" s="309"/>
      <c r="J62" s="112"/>
      <c r="K62" s="103"/>
      <c r="L62" s="103"/>
      <c r="M62" s="103"/>
    </row>
    <row r="63" spans="1:13" s="59" customFormat="1" ht="20.100000000000001" customHeight="1">
      <c r="A63" s="311" t="s">
        <v>245</v>
      </c>
      <c r="B63" s="311"/>
      <c r="C63" s="311"/>
      <c r="D63" s="311"/>
      <c r="E63" s="311"/>
      <c r="F63" s="311"/>
      <c r="G63" s="311"/>
      <c r="H63" s="311"/>
      <c r="I63" s="311"/>
      <c r="K63" s="103"/>
      <c r="L63" s="103"/>
      <c r="M63" s="103"/>
    </row>
    <row r="64" spans="1:13" s="59" customFormat="1" ht="20.100000000000001" customHeight="1">
      <c r="A64" s="315" t="s">
        <v>235</v>
      </c>
      <c r="B64" s="315"/>
      <c r="C64" s="315"/>
      <c r="D64" s="315"/>
      <c r="E64" s="315"/>
      <c r="F64" s="315"/>
      <c r="G64" s="315"/>
      <c r="H64" s="315"/>
      <c r="I64" s="315"/>
      <c r="J64" s="315"/>
      <c r="K64" s="103"/>
      <c r="L64" s="103"/>
      <c r="M64" s="103"/>
    </row>
    <row r="65" spans="1:13" s="59" customFormat="1" ht="20.100000000000001" customHeight="1">
      <c r="A65" s="308" t="s">
        <v>246</v>
      </c>
      <c r="B65" s="308"/>
      <c r="C65" s="308"/>
      <c r="D65" s="308"/>
      <c r="E65" s="308"/>
      <c r="F65" s="308"/>
      <c r="G65" s="103"/>
      <c r="H65" s="103"/>
      <c r="I65" s="103"/>
      <c r="J65" s="103"/>
      <c r="K65" s="103"/>
      <c r="L65" s="103"/>
      <c r="M65" s="103"/>
    </row>
    <row r="66" spans="1:13" s="59" customFormat="1" ht="20.100000000000001" customHeight="1">
      <c r="A66" s="308" t="s">
        <v>247</v>
      </c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103"/>
      <c r="M66" s="103"/>
    </row>
    <row r="67" spans="1:13" s="59" customFormat="1" ht="20.100000000000001" customHeight="1">
      <c r="A67" s="308" t="s">
        <v>79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</row>
    <row r="68" spans="1:13" s="59" customFormat="1" ht="20.100000000000001" customHeight="1">
      <c r="A68" s="308" t="s">
        <v>199</v>
      </c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75"/>
    </row>
    <row r="69" spans="1:13" s="59" customFormat="1" ht="20.100000000000001" customHeight="1">
      <c r="A69" s="308" t="s">
        <v>258</v>
      </c>
      <c r="B69" s="308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75"/>
    </row>
    <row r="70" spans="1:13" s="59" customFormat="1" ht="20.100000000000001" customHeight="1">
      <c r="A70" s="308" t="s">
        <v>200</v>
      </c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75"/>
    </row>
    <row r="71" spans="1:13" s="59" customFormat="1" ht="20.100000000000001" customHeight="1">
      <c r="A71" s="308" t="s">
        <v>243</v>
      </c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75"/>
    </row>
    <row r="72" spans="1:13" s="59" customFormat="1" ht="11.25" customHeight="1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</row>
    <row r="73" spans="1:13" s="59" customFormat="1" ht="20.100000000000001" customHeight="1">
      <c r="A73" s="310" t="s">
        <v>152</v>
      </c>
      <c r="B73" s="310"/>
      <c r="C73" s="310"/>
      <c r="D73" s="310"/>
      <c r="E73" s="310"/>
      <c r="F73" s="310"/>
      <c r="G73" s="310"/>
      <c r="H73" s="310"/>
      <c r="I73" s="310"/>
      <c r="J73" s="310"/>
      <c r="K73" s="310"/>
      <c r="L73" s="310"/>
      <c r="M73" s="310"/>
    </row>
    <row r="74" spans="1:13" s="59" customFormat="1" ht="20.100000000000001" customHeight="1">
      <c r="M74" s="414" t="s">
        <v>47</v>
      </c>
    </row>
    <row r="75" spans="1:13" s="59" customFormat="1" ht="20.100000000000001" customHeight="1">
      <c r="A75" s="324" t="s">
        <v>196</v>
      </c>
      <c r="B75" s="324"/>
      <c r="C75" s="324"/>
      <c r="D75" s="324"/>
      <c r="E75" s="324"/>
      <c r="F75" s="324"/>
      <c r="G75" s="324"/>
      <c r="H75" s="324"/>
      <c r="I75" s="324"/>
      <c r="J75" s="324"/>
      <c r="K75" s="324"/>
      <c r="L75" s="324"/>
      <c r="M75" s="324"/>
    </row>
    <row r="76" spans="1:13" s="59" customFormat="1" ht="20.100000000000001" customHeight="1">
      <c r="A76" s="324" t="s">
        <v>224</v>
      </c>
      <c r="B76" s="324"/>
      <c r="C76" s="324"/>
      <c r="D76" s="324"/>
      <c r="E76" s="324"/>
      <c r="F76" s="324"/>
      <c r="G76" s="324"/>
      <c r="H76" s="324"/>
      <c r="I76" s="324"/>
      <c r="J76" s="324"/>
      <c r="K76" s="324"/>
      <c r="L76" s="324"/>
      <c r="M76" s="324"/>
    </row>
    <row r="77" spans="1:13" s="59" customFormat="1" ht="20.100000000000001" customHeight="1">
      <c r="A77" s="324" t="s">
        <v>225</v>
      </c>
      <c r="B77" s="324"/>
      <c r="C77" s="324"/>
      <c r="D77" s="324"/>
      <c r="E77" s="324"/>
      <c r="F77" s="324"/>
      <c r="G77" s="324"/>
      <c r="H77" s="324"/>
      <c r="I77" s="324"/>
      <c r="J77" s="324"/>
      <c r="K77" s="324"/>
      <c r="L77" s="324"/>
      <c r="M77" s="324"/>
    </row>
    <row r="78" spans="1:13" s="59" customFormat="1" ht="11.25" customHeight="1">
      <c r="A78" s="92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2"/>
    </row>
    <row r="79" spans="1:13" s="59" customFormat="1" ht="20.100000000000001" customHeight="1">
      <c r="A79" s="19" t="s">
        <v>0</v>
      </c>
      <c r="B79" s="316" t="s">
        <v>197</v>
      </c>
      <c r="C79" s="317"/>
      <c r="D79" s="317"/>
      <c r="E79" s="318"/>
      <c r="F79" s="316" t="s">
        <v>48</v>
      </c>
      <c r="G79" s="317"/>
      <c r="H79" s="317"/>
      <c r="I79" s="318"/>
      <c r="J79" s="316" t="s">
        <v>58</v>
      </c>
      <c r="K79" s="317"/>
      <c r="L79" s="318"/>
      <c r="M79" s="17"/>
    </row>
    <row r="80" spans="1:13" s="59" customFormat="1" ht="20.100000000000001" customHeight="1">
      <c r="A80" s="73" t="s">
        <v>2</v>
      </c>
      <c r="B80" s="319" t="s">
        <v>6</v>
      </c>
      <c r="C80" s="19" t="s">
        <v>3</v>
      </c>
      <c r="D80" s="316" t="s">
        <v>7</v>
      </c>
      <c r="E80" s="318"/>
      <c r="F80" s="319" t="s">
        <v>8</v>
      </c>
      <c r="G80" s="19" t="s">
        <v>3</v>
      </c>
      <c r="H80" s="316" t="s">
        <v>7</v>
      </c>
      <c r="I80" s="318"/>
      <c r="J80" s="55" t="s">
        <v>17</v>
      </c>
      <c r="K80" s="56" t="s">
        <v>57</v>
      </c>
      <c r="L80" s="55" t="s">
        <v>60</v>
      </c>
      <c r="M80" s="21" t="s">
        <v>1</v>
      </c>
    </row>
    <row r="81" spans="1:13" s="59" customFormat="1" ht="20.100000000000001" customHeight="1">
      <c r="A81" s="72"/>
      <c r="B81" s="320"/>
      <c r="C81" s="72" t="s">
        <v>4</v>
      </c>
      <c r="D81" s="72" t="s">
        <v>5</v>
      </c>
      <c r="E81" s="72" t="s">
        <v>64</v>
      </c>
      <c r="F81" s="320"/>
      <c r="G81" s="72" t="s">
        <v>4</v>
      </c>
      <c r="H81" s="72" t="s">
        <v>5</v>
      </c>
      <c r="I81" s="72" t="s">
        <v>64</v>
      </c>
      <c r="J81" s="72" t="s">
        <v>19</v>
      </c>
      <c r="K81" s="72" t="s">
        <v>124</v>
      </c>
      <c r="L81" s="72" t="s">
        <v>59</v>
      </c>
      <c r="M81" s="23"/>
    </row>
    <row r="82" spans="1:13" s="59" customFormat="1" ht="20.100000000000001" customHeight="1">
      <c r="A82" s="1">
        <v>1</v>
      </c>
      <c r="B82" s="84" t="s">
        <v>179</v>
      </c>
      <c r="C82" s="1">
        <v>1</v>
      </c>
      <c r="D82" s="1" t="s">
        <v>9</v>
      </c>
      <c r="E82" s="85">
        <v>60150</v>
      </c>
      <c r="F82" s="84" t="s">
        <v>179</v>
      </c>
      <c r="G82" s="1">
        <v>1</v>
      </c>
      <c r="H82" s="1" t="s">
        <v>9</v>
      </c>
      <c r="I82" s="85">
        <v>60150</v>
      </c>
      <c r="J82" s="88">
        <v>560</v>
      </c>
      <c r="K82" s="88">
        <v>-2</v>
      </c>
      <c r="L82" s="85"/>
      <c r="M82" s="1" t="s">
        <v>10</v>
      </c>
    </row>
    <row r="83" spans="1:13" s="59" customFormat="1" ht="20.100000000000001" customHeight="1">
      <c r="A83" s="9">
        <v>2</v>
      </c>
      <c r="B83" s="86" t="s">
        <v>180</v>
      </c>
      <c r="C83" s="87">
        <v>2</v>
      </c>
      <c r="D83" s="9" t="s">
        <v>9</v>
      </c>
      <c r="E83" s="88">
        <v>47660</v>
      </c>
      <c r="F83" s="86" t="s">
        <v>181</v>
      </c>
      <c r="G83" s="87">
        <v>2</v>
      </c>
      <c r="H83" s="9" t="s">
        <v>9</v>
      </c>
      <c r="I83" s="88">
        <v>47660</v>
      </c>
      <c r="J83" s="88">
        <v>71</v>
      </c>
      <c r="K83" s="88">
        <v>-2</v>
      </c>
      <c r="L83" s="88" t="s">
        <v>61</v>
      </c>
      <c r="M83" s="9" t="s">
        <v>10</v>
      </c>
    </row>
    <row r="84" spans="1:13" s="59" customFormat="1" ht="20.100000000000001" customHeight="1">
      <c r="A84" s="9">
        <v>3</v>
      </c>
      <c r="B84" s="86" t="s">
        <v>182</v>
      </c>
      <c r="C84" s="9">
        <v>3</v>
      </c>
      <c r="D84" s="9" t="s">
        <v>11</v>
      </c>
      <c r="E84" s="88">
        <v>42330</v>
      </c>
      <c r="F84" s="106" t="s">
        <v>183</v>
      </c>
      <c r="G84" s="107">
        <v>3</v>
      </c>
      <c r="H84" s="107" t="s">
        <v>11</v>
      </c>
      <c r="I84" s="109">
        <v>42330</v>
      </c>
      <c r="J84" s="109">
        <v>99</v>
      </c>
      <c r="K84" s="109">
        <v>-2</v>
      </c>
      <c r="L84" s="109" t="s">
        <v>82</v>
      </c>
      <c r="M84" s="107" t="s">
        <v>10</v>
      </c>
    </row>
    <row r="85" spans="1:13" s="59" customFormat="1" ht="20.100000000000001" customHeight="1">
      <c r="A85" s="9">
        <v>4</v>
      </c>
      <c r="B85" s="86" t="s">
        <v>184</v>
      </c>
      <c r="C85" s="9">
        <v>4</v>
      </c>
      <c r="D85" s="9" t="s">
        <v>9</v>
      </c>
      <c r="E85" s="88">
        <v>45290</v>
      </c>
      <c r="F85" s="86" t="s">
        <v>187</v>
      </c>
      <c r="G85" s="9">
        <v>4</v>
      </c>
      <c r="H85" s="9" t="s">
        <v>9</v>
      </c>
      <c r="I85" s="88">
        <v>45290</v>
      </c>
      <c r="J85" s="88">
        <v>750</v>
      </c>
      <c r="K85" s="88">
        <v>-2</v>
      </c>
      <c r="L85" s="88"/>
      <c r="M85" s="9" t="s">
        <v>10</v>
      </c>
    </row>
    <row r="86" spans="1:13" s="59" customFormat="1" ht="20.100000000000001" customHeight="1">
      <c r="A86" s="9">
        <v>5</v>
      </c>
      <c r="B86" s="86" t="s">
        <v>248</v>
      </c>
      <c r="C86" s="11">
        <v>5</v>
      </c>
      <c r="D86" s="9" t="s">
        <v>11</v>
      </c>
      <c r="E86" s="88">
        <v>39100</v>
      </c>
      <c r="F86" s="106" t="s">
        <v>248</v>
      </c>
      <c r="G86" s="108">
        <v>5</v>
      </c>
      <c r="H86" s="107" t="s">
        <v>11</v>
      </c>
      <c r="I86" s="109">
        <v>39100</v>
      </c>
      <c r="J86" s="109">
        <v>261</v>
      </c>
      <c r="K86" s="109">
        <v>2</v>
      </c>
      <c r="L86" s="109"/>
      <c r="M86" s="107" t="s">
        <v>70</v>
      </c>
    </row>
    <row r="87" spans="1:13" s="59" customFormat="1" ht="20.100000000000001" customHeight="1">
      <c r="A87" s="95"/>
      <c r="B87" s="95"/>
      <c r="C87" s="95"/>
      <c r="D87" s="96" t="s">
        <v>12</v>
      </c>
      <c r="E87" s="97">
        <f>SUM(E82:E86)</f>
        <v>234530</v>
      </c>
      <c r="F87" s="105"/>
      <c r="G87" s="105"/>
      <c r="H87" s="96" t="s">
        <v>12</v>
      </c>
      <c r="I87" s="97">
        <f>SUM(I82:I86)</f>
        <v>234530</v>
      </c>
      <c r="J87" s="97"/>
      <c r="K87" s="97"/>
      <c r="L87" s="97"/>
      <c r="M87" s="95"/>
    </row>
    <row r="88" spans="1:13" s="59" customFormat="1" ht="20.100000000000001" customHeight="1">
      <c r="A88" s="312" t="s">
        <v>65</v>
      </c>
      <c r="B88" s="313"/>
      <c r="C88" s="313"/>
      <c r="D88" s="313"/>
      <c r="E88" s="314"/>
      <c r="F88" s="312" t="s">
        <v>249</v>
      </c>
      <c r="G88" s="313"/>
      <c r="H88" s="313"/>
      <c r="I88" s="313"/>
      <c r="J88" s="313"/>
      <c r="K88" s="313"/>
      <c r="L88" s="313"/>
      <c r="M88" s="314"/>
    </row>
    <row r="89" spans="1:13" s="59" customFormat="1" ht="20.100000000000001" customHeight="1">
      <c r="A89" s="321"/>
      <c r="B89" s="322"/>
      <c r="C89" s="322"/>
      <c r="D89" s="322"/>
      <c r="E89" s="323"/>
      <c r="F89" s="321"/>
      <c r="G89" s="322"/>
      <c r="H89" s="322"/>
      <c r="I89" s="322"/>
      <c r="J89" s="322"/>
      <c r="K89" s="322"/>
      <c r="L89" s="322"/>
      <c r="M89" s="323"/>
    </row>
    <row r="90" spans="1:13" s="59" customFormat="1" ht="20.100000000000001" customHeight="1">
      <c r="A90" s="326" t="s">
        <v>69</v>
      </c>
      <c r="B90" s="32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s="59" customFormat="1" ht="20.100000000000001" customHeight="1">
      <c r="A91" s="308" t="s">
        <v>234</v>
      </c>
      <c r="B91" s="308"/>
      <c r="C91" s="308"/>
      <c r="D91" s="308"/>
      <c r="E91" s="308"/>
      <c r="F91" s="308"/>
      <c r="G91" s="103"/>
      <c r="H91" s="103"/>
      <c r="I91" s="103"/>
      <c r="J91" s="103"/>
      <c r="K91" s="103"/>
      <c r="L91" s="103"/>
      <c r="M91" s="103"/>
    </row>
    <row r="92" spans="1:13" s="59" customFormat="1" ht="20.100000000000001" customHeight="1">
      <c r="A92" s="308" t="s">
        <v>138</v>
      </c>
      <c r="B92" s="308"/>
      <c r="C92" s="308"/>
      <c r="D92" s="308"/>
      <c r="E92" s="308"/>
      <c r="F92" s="308"/>
      <c r="G92" s="308"/>
      <c r="H92" s="308"/>
      <c r="I92" s="308"/>
      <c r="J92" s="308"/>
      <c r="K92" s="103"/>
      <c r="L92" s="103"/>
      <c r="M92" s="103"/>
    </row>
    <row r="93" spans="1:13" s="59" customFormat="1" ht="20.100000000000001" customHeight="1">
      <c r="A93" s="309" t="s">
        <v>252</v>
      </c>
      <c r="B93" s="309"/>
      <c r="C93" s="309"/>
      <c r="D93" s="309"/>
      <c r="E93" s="309"/>
      <c r="F93" s="309"/>
      <c r="G93" s="309"/>
      <c r="H93" s="309"/>
      <c r="I93" s="309"/>
      <c r="J93" s="112"/>
      <c r="K93" s="103"/>
      <c r="L93" s="103"/>
      <c r="M93" s="103"/>
    </row>
    <row r="94" spans="1:13" s="59" customFormat="1" ht="20.100000000000001" customHeight="1">
      <c r="A94" s="311" t="s">
        <v>253</v>
      </c>
      <c r="B94" s="311"/>
      <c r="C94" s="311"/>
      <c r="D94" s="311"/>
      <c r="E94" s="311"/>
      <c r="F94" s="311"/>
      <c r="G94" s="311"/>
      <c r="H94" s="311"/>
      <c r="I94" s="311"/>
      <c r="K94" s="103"/>
      <c r="L94" s="103"/>
      <c r="M94" s="103"/>
    </row>
    <row r="95" spans="1:13" s="59" customFormat="1" ht="20.100000000000001" customHeight="1">
      <c r="A95" s="315" t="s">
        <v>228</v>
      </c>
      <c r="B95" s="315"/>
      <c r="C95" s="315"/>
      <c r="D95" s="315"/>
      <c r="E95" s="315"/>
      <c r="F95" s="315"/>
      <c r="G95" s="315"/>
      <c r="H95" s="315"/>
      <c r="I95" s="315"/>
      <c r="J95" s="315"/>
      <c r="K95" s="103"/>
      <c r="L95" s="103"/>
      <c r="M95" s="103"/>
    </row>
    <row r="96" spans="1:13" s="59" customFormat="1" ht="20.100000000000001" customHeight="1">
      <c r="A96" s="308" t="s">
        <v>201</v>
      </c>
      <c r="B96" s="308"/>
      <c r="C96" s="308"/>
      <c r="D96" s="308"/>
      <c r="E96" s="308"/>
      <c r="F96" s="308"/>
      <c r="G96" s="308"/>
      <c r="H96" s="308"/>
      <c r="I96" s="103"/>
      <c r="J96" s="103"/>
      <c r="K96" s="103"/>
      <c r="L96" s="103"/>
      <c r="M96" s="103"/>
    </row>
    <row r="97" spans="1:13" s="59" customFormat="1" ht="20.100000000000001" customHeight="1">
      <c r="A97" s="308" t="s">
        <v>198</v>
      </c>
      <c r="B97" s="308"/>
      <c r="C97" s="308"/>
      <c r="D97" s="308"/>
      <c r="E97" s="308"/>
      <c r="F97" s="308"/>
      <c r="G97" s="103"/>
      <c r="H97" s="103"/>
      <c r="I97" s="103"/>
      <c r="J97" s="103"/>
      <c r="K97" s="103"/>
      <c r="L97" s="103"/>
      <c r="M97" s="103"/>
    </row>
    <row r="98" spans="1:13" s="59" customFormat="1" ht="20.100000000000001" customHeight="1">
      <c r="A98" s="308" t="s">
        <v>256</v>
      </c>
      <c r="B98" s="308"/>
      <c r="C98" s="308"/>
      <c r="D98" s="308"/>
      <c r="E98" s="308"/>
      <c r="F98" s="308"/>
      <c r="G98" s="308"/>
      <c r="H98" s="308"/>
      <c r="I98" s="308"/>
      <c r="J98" s="308"/>
      <c r="K98" s="308"/>
      <c r="L98" s="308"/>
    </row>
    <row r="99" spans="1:13" s="59" customFormat="1" ht="20.100000000000001" customHeight="1">
      <c r="A99" s="308" t="s">
        <v>80</v>
      </c>
      <c r="B99" s="308"/>
      <c r="C99" s="308"/>
      <c r="D99" s="308"/>
      <c r="E99" s="308"/>
      <c r="F99" s="308"/>
      <c r="G99" s="308"/>
      <c r="H99" s="308"/>
      <c r="I99" s="308"/>
      <c r="J99" s="308"/>
      <c r="K99" s="308"/>
      <c r="L99" s="308"/>
    </row>
    <row r="100" spans="1:13" s="59" customFormat="1" ht="20.100000000000001" customHeight="1">
      <c r="A100" s="308" t="s">
        <v>257</v>
      </c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  <c r="L100" s="308"/>
    </row>
    <row r="101" spans="1:13" s="59" customFormat="1" ht="20.100000000000001" customHeight="1">
      <c r="A101" s="308" t="s">
        <v>202</v>
      </c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  <c r="L101" s="308"/>
    </row>
    <row r="102" spans="1:13" s="59" customFormat="1" ht="20.100000000000001" customHeight="1">
      <c r="A102" s="308" t="s">
        <v>77</v>
      </c>
      <c r="B102" s="308"/>
      <c r="C102" s="308"/>
      <c r="D102" s="308"/>
      <c r="E102" s="308"/>
      <c r="F102" s="308"/>
      <c r="G102" s="308"/>
      <c r="H102" s="308"/>
      <c r="I102" s="308"/>
      <c r="J102" s="308"/>
      <c r="K102" s="308"/>
      <c r="L102" s="308"/>
    </row>
  </sheetData>
  <mergeCells count="85">
    <mergeCell ref="A33:L33"/>
    <mergeCell ref="A37:L37"/>
    <mergeCell ref="B49:B50"/>
    <mergeCell ref="F49:F50"/>
    <mergeCell ref="B48:E48"/>
    <mergeCell ref="A45:M45"/>
    <mergeCell ref="J48:L48"/>
    <mergeCell ref="F48:I48"/>
    <mergeCell ref="D49:E49"/>
    <mergeCell ref="H49:I49"/>
    <mergeCell ref="A46:M46"/>
    <mergeCell ref="A36:L36"/>
    <mergeCell ref="A28:J28"/>
    <mergeCell ref="A25:J25"/>
    <mergeCell ref="A26:I26"/>
    <mergeCell ref="A27:I27"/>
    <mergeCell ref="A32:I32"/>
    <mergeCell ref="A1:M1"/>
    <mergeCell ref="A3:M3"/>
    <mergeCell ref="A4:M4"/>
    <mergeCell ref="A5:M5"/>
    <mergeCell ref="B7:E7"/>
    <mergeCell ref="F7:I7"/>
    <mergeCell ref="J7:L7"/>
    <mergeCell ref="B8:B9"/>
    <mergeCell ref="D8:E8"/>
    <mergeCell ref="F8:F9"/>
    <mergeCell ref="H8:I8"/>
    <mergeCell ref="A44:M44"/>
    <mergeCell ref="A23:B23"/>
    <mergeCell ref="A24:F24"/>
    <mergeCell ref="A29:F29"/>
    <mergeCell ref="A42:M42"/>
    <mergeCell ref="A21:E22"/>
    <mergeCell ref="F21:M21"/>
    <mergeCell ref="F22:M22"/>
    <mergeCell ref="A31:I31"/>
    <mergeCell ref="A34:H34"/>
    <mergeCell ref="A35:F35"/>
    <mergeCell ref="A30:I30"/>
    <mergeCell ref="F58:M58"/>
    <mergeCell ref="A91:F91"/>
    <mergeCell ref="F88:M89"/>
    <mergeCell ref="A88:E89"/>
    <mergeCell ref="A75:M75"/>
    <mergeCell ref="A76:M76"/>
    <mergeCell ref="A77:M77"/>
    <mergeCell ref="B79:E79"/>
    <mergeCell ref="F79:I79"/>
    <mergeCell ref="A57:E58"/>
    <mergeCell ref="A60:F60"/>
    <mergeCell ref="A59:C59"/>
    <mergeCell ref="A65:F65"/>
    <mergeCell ref="A64:J64"/>
    <mergeCell ref="A61:J61"/>
    <mergeCell ref="A90:B90"/>
    <mergeCell ref="A98:L98"/>
    <mergeCell ref="A99:L99"/>
    <mergeCell ref="A100:L100"/>
    <mergeCell ref="J79:L79"/>
    <mergeCell ref="A93:I93"/>
    <mergeCell ref="A94:I94"/>
    <mergeCell ref="B80:B81"/>
    <mergeCell ref="D80:E80"/>
    <mergeCell ref="F80:F81"/>
    <mergeCell ref="H80:I80"/>
    <mergeCell ref="A97:F97"/>
    <mergeCell ref="A96:H96"/>
    <mergeCell ref="A92:J92"/>
    <mergeCell ref="A102:L102"/>
    <mergeCell ref="A38:L38"/>
    <mergeCell ref="A39:L39"/>
    <mergeCell ref="A40:L40"/>
    <mergeCell ref="A62:I62"/>
    <mergeCell ref="A67:L67"/>
    <mergeCell ref="A73:M73"/>
    <mergeCell ref="A68:L68"/>
    <mergeCell ref="A69:L69"/>
    <mergeCell ref="A70:L70"/>
    <mergeCell ref="A71:L71"/>
    <mergeCell ref="A63:I63"/>
    <mergeCell ref="A66:K66"/>
    <mergeCell ref="A101:L101"/>
    <mergeCell ref="F57:M57"/>
    <mergeCell ref="A95:J95"/>
  </mergeCells>
  <phoneticPr fontId="3" type="noConversion"/>
  <printOptions horizontalCentered="1"/>
  <pageMargins left="0.15748031496062992" right="0.15748031496062992" top="0.62992125984251968" bottom="0.23622047244094491" header="0.43307086614173229" footer="0.11811023622047245"/>
  <pageSetup paperSize="9" scale="90" orientation="landscape" r:id="rId1"/>
  <headerFooter alignWithMargins="0"/>
  <rowBreaks count="3" manualBreakCount="3">
    <brk id="28" max="16383" man="1"/>
    <brk id="40" max="12" man="1"/>
    <brk id="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workbookViewId="0">
      <selection activeCell="E17" sqref="E17"/>
    </sheetView>
  </sheetViews>
  <sheetFormatPr defaultColWidth="9.140625" defaultRowHeight="20.100000000000001" customHeight="1"/>
  <cols>
    <col min="1" max="1" width="7.140625" style="12" customWidth="1"/>
    <col min="2" max="2" width="35" style="12" customWidth="1"/>
    <col min="3" max="5" width="8.140625" style="12" customWidth="1"/>
    <col min="6" max="6" width="34.42578125" style="12" customWidth="1"/>
    <col min="7" max="7" width="8.7109375" style="12" customWidth="1"/>
    <col min="8" max="8" width="6.7109375" style="12" customWidth="1"/>
    <col min="9" max="10" width="8.7109375" style="12" customWidth="1"/>
    <col min="11" max="11" width="15.140625" style="12" bestFit="1" customWidth="1"/>
    <col min="12" max="12" width="8.7109375" style="12" customWidth="1"/>
    <col min="13" max="13" width="14.7109375" style="12" bestFit="1" customWidth="1"/>
    <col min="14" max="16384" width="9.140625" style="12"/>
  </cols>
  <sheetData>
    <row r="1" spans="1:13" ht="21">
      <c r="M1" s="288" t="s">
        <v>47</v>
      </c>
    </row>
    <row r="2" spans="1:13" s="13" customFormat="1" ht="23.25">
      <c r="A2" s="345" t="s">
        <v>196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customFormat="1" ht="23.25" customHeight="1">
      <c r="A3" s="351" t="s">
        <v>159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</row>
    <row r="4" spans="1:13" s="161" customFormat="1" ht="23.25" customHeight="1">
      <c r="A4" s="352" t="s">
        <v>203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</row>
    <row r="5" spans="1:13" s="16" customFormat="1" ht="10.5" customHeight="1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4"/>
    </row>
    <row r="6" spans="1:13" s="18" customFormat="1" ht="24.75" customHeight="1">
      <c r="A6" s="289" t="s">
        <v>0</v>
      </c>
      <c r="B6" s="339" t="s">
        <v>197</v>
      </c>
      <c r="C6" s="346"/>
      <c r="D6" s="346"/>
      <c r="E6" s="340"/>
      <c r="F6" s="343" t="s">
        <v>48</v>
      </c>
      <c r="G6" s="347"/>
      <c r="H6" s="347"/>
      <c r="I6" s="344"/>
      <c r="J6" s="348" t="s">
        <v>63</v>
      </c>
      <c r="K6" s="349"/>
      <c r="L6" s="350"/>
      <c r="M6" s="293"/>
    </row>
    <row r="7" spans="1:13" s="18" customFormat="1" ht="21">
      <c r="A7" s="335" t="s">
        <v>2</v>
      </c>
      <c r="B7" s="337" t="s">
        <v>6</v>
      </c>
      <c r="C7" s="290" t="s">
        <v>3</v>
      </c>
      <c r="D7" s="339" t="s">
        <v>7</v>
      </c>
      <c r="E7" s="340"/>
      <c r="F7" s="341" t="s">
        <v>8</v>
      </c>
      <c r="G7" s="272" t="s">
        <v>3</v>
      </c>
      <c r="H7" s="343" t="s">
        <v>7</v>
      </c>
      <c r="I7" s="344"/>
      <c r="J7" s="296" t="s">
        <v>17</v>
      </c>
      <c r="K7" s="297" t="s">
        <v>57</v>
      </c>
      <c r="L7" s="296" t="s">
        <v>60</v>
      </c>
      <c r="M7" s="294" t="s">
        <v>1</v>
      </c>
    </row>
    <row r="8" spans="1:13" s="18" customFormat="1" ht="21">
      <c r="A8" s="336"/>
      <c r="B8" s="338"/>
      <c r="C8" s="292" t="s">
        <v>4</v>
      </c>
      <c r="D8" s="291" t="s">
        <v>5</v>
      </c>
      <c r="E8" s="292" t="s">
        <v>64</v>
      </c>
      <c r="F8" s="342"/>
      <c r="G8" s="274" t="s">
        <v>4</v>
      </c>
      <c r="H8" s="273" t="s">
        <v>5</v>
      </c>
      <c r="I8" s="274" t="s">
        <v>64</v>
      </c>
      <c r="J8" s="298" t="s">
        <v>19</v>
      </c>
      <c r="K8" s="298" t="s">
        <v>124</v>
      </c>
      <c r="L8" s="298" t="s">
        <v>59</v>
      </c>
      <c r="M8" s="295"/>
    </row>
    <row r="9" spans="1:13" s="6" customFormat="1" ht="21">
      <c r="A9" s="3"/>
      <c r="B9" s="4"/>
      <c r="C9" s="1"/>
      <c r="D9" s="1"/>
      <c r="E9" s="5"/>
      <c r="F9" s="4"/>
      <c r="G9" s="1"/>
      <c r="H9" s="1"/>
      <c r="I9" s="5"/>
      <c r="J9" s="5"/>
      <c r="K9" s="5"/>
      <c r="L9" s="5"/>
      <c r="M9" s="3"/>
    </row>
    <row r="10" spans="1:13" s="6" customFormat="1" ht="21">
      <c r="A10" s="24"/>
      <c r="B10" s="25"/>
      <c r="C10" s="11"/>
      <c r="D10" s="11"/>
      <c r="E10" s="26"/>
      <c r="F10" s="25"/>
      <c r="G10" s="11"/>
      <c r="H10" s="11"/>
      <c r="I10" s="26"/>
      <c r="J10" s="26"/>
      <c r="K10" s="26"/>
      <c r="L10" s="26"/>
      <c r="M10" s="24"/>
    </row>
    <row r="11" spans="1:13" s="6" customFormat="1" ht="21">
      <c r="A11" s="2"/>
      <c r="B11" s="27"/>
      <c r="C11" s="9"/>
      <c r="D11" s="9"/>
      <c r="E11" s="8"/>
      <c r="F11" s="27"/>
      <c r="G11" s="9"/>
      <c r="H11" s="9"/>
      <c r="I11" s="8"/>
      <c r="J11" s="8"/>
      <c r="K11" s="8"/>
      <c r="L11" s="8"/>
      <c r="M11" s="2"/>
    </row>
    <row r="12" spans="1:13" s="6" customFormat="1" ht="21">
      <c r="A12" s="2"/>
      <c r="B12" s="27"/>
      <c r="C12" s="28"/>
      <c r="D12" s="2"/>
      <c r="E12" s="10"/>
      <c r="F12" s="27"/>
      <c r="G12" s="28"/>
      <c r="H12" s="2"/>
      <c r="I12" s="10"/>
      <c r="J12" s="10"/>
      <c r="K12" s="10"/>
      <c r="L12" s="10"/>
      <c r="M12" s="2"/>
    </row>
    <row r="13" spans="1:13" s="6" customFormat="1" ht="21">
      <c r="A13" s="2"/>
      <c r="B13" s="27"/>
      <c r="C13" s="28"/>
      <c r="D13" s="2"/>
      <c r="E13" s="10"/>
      <c r="F13" s="27"/>
      <c r="G13" s="28"/>
      <c r="H13" s="2"/>
      <c r="I13" s="10"/>
      <c r="J13" s="10"/>
      <c r="K13" s="10"/>
      <c r="L13" s="10"/>
      <c r="M13" s="2"/>
    </row>
    <row r="14" spans="1:13" s="6" customFormat="1" ht="21">
      <c r="A14" s="2"/>
      <c r="B14" s="27"/>
      <c r="C14" s="28"/>
      <c r="D14" s="2"/>
      <c r="E14" s="10"/>
      <c r="F14" s="27"/>
      <c r="G14" s="28"/>
      <c r="H14" s="2"/>
      <c r="I14" s="10"/>
      <c r="J14" s="10"/>
      <c r="K14" s="10"/>
      <c r="L14" s="10"/>
      <c r="M14" s="2"/>
    </row>
    <row r="15" spans="1:13" s="6" customFormat="1" ht="21">
      <c r="A15" s="2"/>
      <c r="B15" s="27"/>
      <c r="C15" s="28"/>
      <c r="D15" s="2"/>
      <c r="E15" s="10"/>
      <c r="F15" s="27"/>
      <c r="G15" s="28"/>
      <c r="H15" s="2"/>
      <c r="I15" s="10"/>
      <c r="J15" s="10"/>
      <c r="K15" s="10"/>
      <c r="L15" s="10"/>
      <c r="M15" s="2"/>
    </row>
    <row r="16" spans="1:13" s="6" customFormat="1" ht="21">
      <c r="A16" s="2"/>
      <c r="B16" s="7"/>
      <c r="C16" s="2"/>
      <c r="D16" s="2"/>
      <c r="E16" s="8"/>
      <c r="F16" s="7"/>
      <c r="G16" s="2"/>
      <c r="H16" s="2"/>
      <c r="I16" s="8"/>
      <c r="J16" s="8"/>
      <c r="K16" s="8"/>
      <c r="L16" s="8"/>
      <c r="M16" s="2"/>
    </row>
    <row r="17" spans="1:15" s="33" customFormat="1" ht="21">
      <c r="A17" s="29"/>
      <c r="B17" s="29"/>
      <c r="C17" s="29"/>
      <c r="D17" s="30" t="s">
        <v>12</v>
      </c>
      <c r="E17" s="31">
        <f>SUM(E9:E16)</f>
        <v>0</v>
      </c>
      <c r="F17" s="32"/>
      <c r="G17" s="32"/>
      <c r="H17" s="30" t="s">
        <v>12</v>
      </c>
      <c r="I17" s="31">
        <f>SUM(I9:I16)</f>
        <v>0</v>
      </c>
      <c r="J17" s="31"/>
      <c r="K17" s="31"/>
      <c r="L17" s="31"/>
      <c r="M17" s="29"/>
      <c r="O17" s="34"/>
    </row>
    <row r="18" spans="1:15" s="59" customFormat="1" ht="21.2" customHeight="1">
      <c r="A18" s="312" t="s">
        <v>169</v>
      </c>
      <c r="B18" s="313"/>
      <c r="C18" s="313"/>
      <c r="D18" s="313"/>
      <c r="E18" s="314"/>
      <c r="F18" s="353" t="s">
        <v>168</v>
      </c>
      <c r="G18" s="353"/>
      <c r="H18" s="353"/>
      <c r="I18" s="353"/>
      <c r="J18" s="353"/>
      <c r="K18" s="353"/>
      <c r="L18" s="353"/>
      <c r="M18" s="354"/>
    </row>
    <row r="19" spans="1:15" s="59" customFormat="1" ht="21.2" customHeight="1">
      <c r="A19" s="321"/>
      <c r="B19" s="322"/>
      <c r="C19" s="322"/>
      <c r="D19" s="322"/>
      <c r="E19" s="323"/>
      <c r="F19" s="353" t="s">
        <v>155</v>
      </c>
      <c r="G19" s="353"/>
      <c r="H19" s="353"/>
      <c r="I19" s="353"/>
      <c r="J19" s="353"/>
      <c r="K19" s="353"/>
      <c r="L19" s="353"/>
      <c r="M19" s="354"/>
    </row>
    <row r="20" spans="1:15" s="59" customFormat="1" ht="19.149999999999999" customHeight="1">
      <c r="A20" s="326" t="s">
        <v>69</v>
      </c>
      <c r="B20" s="32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5" s="59" customFormat="1" ht="19.149999999999999" customHeight="1">
      <c r="A21" s="332" t="s">
        <v>234</v>
      </c>
      <c r="B21" s="333"/>
      <c r="C21" s="333"/>
      <c r="D21" s="333"/>
      <c r="E21" s="333"/>
      <c r="F21" s="333"/>
      <c r="G21" s="103"/>
      <c r="H21" s="103"/>
      <c r="I21" s="103"/>
      <c r="J21" s="103"/>
      <c r="K21" s="103"/>
      <c r="L21" s="103"/>
      <c r="M21" s="103"/>
    </row>
    <row r="22" spans="1:15" s="59" customFormat="1" ht="19.149999999999999" customHeight="1">
      <c r="A22" s="308" t="s">
        <v>78</v>
      </c>
      <c r="B22" s="308"/>
      <c r="C22" s="308"/>
      <c r="D22" s="308"/>
      <c r="E22" s="308"/>
      <c r="F22" s="308"/>
      <c r="G22" s="308"/>
      <c r="H22" s="308"/>
      <c r="I22" s="308"/>
      <c r="J22" s="308"/>
      <c r="K22" s="103"/>
      <c r="L22" s="103"/>
      <c r="M22" s="103"/>
    </row>
    <row r="23" spans="1:15" s="59" customFormat="1" ht="19.149999999999999" customHeight="1">
      <c r="A23" s="309" t="s">
        <v>190</v>
      </c>
      <c r="B23" s="309"/>
      <c r="C23" s="309"/>
      <c r="D23" s="309"/>
      <c r="E23" s="309"/>
      <c r="F23" s="309"/>
      <c r="G23" s="309"/>
      <c r="H23" s="309"/>
      <c r="I23" s="309"/>
      <c r="J23" s="112"/>
      <c r="K23" s="103"/>
      <c r="L23" s="103"/>
      <c r="M23" s="103"/>
    </row>
    <row r="24" spans="1:15" s="59" customFormat="1" ht="19.149999999999999" customHeight="1">
      <c r="A24" s="311" t="s">
        <v>259</v>
      </c>
      <c r="B24" s="311"/>
      <c r="C24" s="311"/>
      <c r="D24" s="311"/>
      <c r="E24" s="311"/>
      <c r="F24" s="311"/>
      <c r="G24" s="311"/>
      <c r="H24" s="311"/>
      <c r="I24" s="311"/>
      <c r="K24" s="103"/>
      <c r="L24" s="103"/>
      <c r="M24" s="103"/>
    </row>
    <row r="25" spans="1:15" s="59" customFormat="1" ht="19.149999999999999" customHeight="1">
      <c r="A25" s="315" t="s">
        <v>227</v>
      </c>
      <c r="B25" s="315"/>
      <c r="C25" s="315"/>
      <c r="D25" s="315"/>
      <c r="E25" s="315"/>
      <c r="F25" s="315"/>
      <c r="G25" s="315"/>
      <c r="H25" s="315"/>
      <c r="I25" s="315"/>
      <c r="J25" s="315"/>
      <c r="K25" s="103"/>
      <c r="L25" s="103"/>
      <c r="M25" s="103"/>
    </row>
    <row r="26" spans="1:15" s="59" customFormat="1" ht="19.149999999999999" customHeight="1">
      <c r="A26" s="308" t="s">
        <v>260</v>
      </c>
      <c r="B26" s="308"/>
      <c r="C26" s="308"/>
      <c r="D26" s="308"/>
      <c r="E26" s="308"/>
      <c r="F26" s="308"/>
      <c r="G26" s="103"/>
      <c r="H26" s="103"/>
      <c r="I26" s="103"/>
      <c r="J26" s="103"/>
      <c r="K26" s="103"/>
      <c r="L26" s="103"/>
      <c r="M26" s="103"/>
    </row>
    <row r="27" spans="1:15" s="59" customFormat="1" ht="19.149999999999999" customHeight="1">
      <c r="A27" s="308" t="s">
        <v>261</v>
      </c>
      <c r="B27" s="308"/>
      <c r="C27" s="308"/>
      <c r="D27" s="308"/>
      <c r="E27" s="308"/>
      <c r="F27" s="308"/>
      <c r="G27" s="308"/>
      <c r="H27" s="308"/>
      <c r="I27" s="308"/>
      <c r="J27" s="103"/>
      <c r="K27" s="103"/>
      <c r="L27" s="103"/>
      <c r="M27" s="103"/>
    </row>
    <row r="28" spans="1:15" s="59" customFormat="1" ht="19.149999999999999" customHeight="1">
      <c r="A28" s="311" t="s">
        <v>190</v>
      </c>
      <c r="B28" s="311"/>
      <c r="C28" s="311"/>
      <c r="D28" s="311"/>
      <c r="E28" s="311"/>
      <c r="F28" s="311"/>
      <c r="G28" s="311"/>
      <c r="H28" s="311"/>
      <c r="I28" s="311"/>
      <c r="J28" s="112"/>
      <c r="K28" s="112"/>
      <c r="L28" s="112"/>
      <c r="M28" s="103"/>
    </row>
    <row r="29" spans="1:15" s="59" customFormat="1" ht="19.149999999999999" customHeight="1">
      <c r="A29" s="311" t="s">
        <v>262</v>
      </c>
      <c r="B29" s="311"/>
      <c r="C29" s="311"/>
      <c r="D29" s="311"/>
      <c r="E29" s="311"/>
      <c r="F29" s="311"/>
      <c r="G29" s="311"/>
      <c r="H29" s="311"/>
      <c r="I29" s="311"/>
      <c r="J29" s="103"/>
      <c r="K29" s="103"/>
      <c r="L29" s="103"/>
      <c r="M29" s="103"/>
    </row>
    <row r="30" spans="1:15" s="59" customFormat="1" ht="19.149999999999999" customHeight="1">
      <c r="A30" s="315" t="s">
        <v>263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11"/>
      <c r="M30" s="103"/>
    </row>
    <row r="31" spans="1:15" s="59" customFormat="1" ht="19.149999999999999" customHeight="1">
      <c r="A31" s="308" t="s">
        <v>73</v>
      </c>
      <c r="B31" s="308"/>
      <c r="C31" s="308"/>
      <c r="D31" s="308"/>
      <c r="E31" s="308"/>
      <c r="F31" s="308"/>
      <c r="G31" s="308"/>
      <c r="H31" s="308"/>
      <c r="I31" s="103"/>
      <c r="J31" s="103"/>
      <c r="K31" s="103"/>
      <c r="L31" s="103"/>
      <c r="M31" s="103"/>
    </row>
    <row r="32" spans="1:15" s="59" customFormat="1" ht="19.149999999999999" customHeight="1">
      <c r="A32" s="308" t="s">
        <v>198</v>
      </c>
      <c r="B32" s="308"/>
      <c r="C32" s="308"/>
      <c r="D32" s="308"/>
      <c r="E32" s="308"/>
      <c r="F32" s="308"/>
      <c r="G32" s="103"/>
      <c r="H32" s="103"/>
      <c r="I32" s="103"/>
      <c r="J32" s="103"/>
      <c r="K32" s="103"/>
      <c r="L32" s="103"/>
      <c r="M32" s="103"/>
    </row>
    <row r="33" spans="1:13" s="59" customFormat="1" ht="19.149999999999999" customHeight="1">
      <c r="A33" s="308" t="s">
        <v>264</v>
      </c>
      <c r="B33" s="308"/>
      <c r="C33" s="308"/>
      <c r="D33" s="308"/>
      <c r="E33" s="308"/>
      <c r="F33" s="308"/>
      <c r="G33" s="308"/>
      <c r="H33" s="308"/>
      <c r="I33" s="103"/>
      <c r="J33" s="103"/>
      <c r="K33" s="103"/>
      <c r="L33" s="103"/>
      <c r="M33" s="103"/>
    </row>
    <row r="34" spans="1:13" s="59" customFormat="1" ht="19.149999999999999" customHeight="1">
      <c r="A34" s="308" t="s">
        <v>199</v>
      </c>
      <c r="B34" s="308"/>
      <c r="C34" s="308"/>
      <c r="D34" s="308"/>
      <c r="E34" s="308"/>
      <c r="F34" s="308"/>
      <c r="G34" s="308"/>
      <c r="H34" s="308"/>
      <c r="I34" s="103"/>
      <c r="J34" s="75"/>
      <c r="K34" s="103"/>
      <c r="L34" s="103"/>
      <c r="M34" s="103"/>
    </row>
    <row r="35" spans="1:13" s="59" customFormat="1" ht="19.149999999999999" customHeight="1">
      <c r="A35" s="308" t="s">
        <v>258</v>
      </c>
      <c r="B35" s="308"/>
      <c r="C35" s="308"/>
      <c r="D35" s="308"/>
      <c r="E35" s="308"/>
      <c r="F35" s="308"/>
      <c r="G35" s="308"/>
      <c r="H35" s="308"/>
      <c r="I35" s="103"/>
      <c r="J35" s="75"/>
      <c r="K35" s="103"/>
      <c r="L35" s="103"/>
      <c r="M35" s="103"/>
    </row>
    <row r="36" spans="1:13" s="59" customFormat="1" ht="19.149999999999999" customHeight="1">
      <c r="A36" s="308" t="s">
        <v>66</v>
      </c>
      <c r="B36" s="308"/>
      <c r="C36" s="308"/>
      <c r="D36" s="308"/>
      <c r="E36" s="308"/>
      <c r="F36" s="308"/>
      <c r="G36" s="308"/>
      <c r="H36" s="308"/>
      <c r="I36" s="75"/>
      <c r="J36" s="75"/>
      <c r="K36" s="75"/>
      <c r="L36" s="75"/>
      <c r="M36" s="75"/>
    </row>
    <row r="37" spans="1:13" s="59" customFormat="1" ht="19.149999999999999" customHeight="1">
      <c r="A37" s="308" t="s">
        <v>243</v>
      </c>
      <c r="B37" s="308"/>
      <c r="C37" s="308"/>
      <c r="D37" s="308"/>
      <c r="E37" s="308"/>
      <c r="F37" s="308"/>
      <c r="G37" s="75"/>
      <c r="H37" s="75"/>
      <c r="I37" s="75"/>
      <c r="J37" s="75"/>
      <c r="K37" s="75"/>
      <c r="L37" s="75"/>
      <c r="M37" s="75"/>
    </row>
    <row r="39" spans="1:13" ht="20.100000000000001" customHeight="1">
      <c r="B39" s="311"/>
      <c r="C39" s="311"/>
      <c r="D39" s="311"/>
      <c r="E39" s="311"/>
      <c r="F39" s="311"/>
      <c r="G39" s="311"/>
      <c r="H39" s="311"/>
      <c r="I39" s="311"/>
      <c r="J39" s="311"/>
      <c r="K39" s="311"/>
    </row>
    <row r="40" spans="1:13" ht="20.100000000000001" customHeight="1">
      <c r="B40" s="308"/>
      <c r="C40" s="308"/>
      <c r="D40" s="308"/>
      <c r="E40" s="308"/>
      <c r="F40" s="308"/>
      <c r="G40" s="308"/>
      <c r="H40" s="308"/>
      <c r="I40" s="308"/>
      <c r="J40" s="308"/>
      <c r="K40" s="308"/>
    </row>
  </sheetData>
  <mergeCells count="34">
    <mergeCell ref="A18:E19"/>
    <mergeCell ref="F18:M18"/>
    <mergeCell ref="F19:M19"/>
    <mergeCell ref="A25:J25"/>
    <mergeCell ref="A26:F26"/>
    <mergeCell ref="A20:B20"/>
    <mergeCell ref="A21:F21"/>
    <mergeCell ref="A22:J22"/>
    <mergeCell ref="A2:M2"/>
    <mergeCell ref="B6:E6"/>
    <mergeCell ref="F6:I6"/>
    <mergeCell ref="J6:L6"/>
    <mergeCell ref="A3:M3"/>
    <mergeCell ref="A4:M4"/>
    <mergeCell ref="A7:A8"/>
    <mergeCell ref="B7:B8"/>
    <mergeCell ref="D7:E7"/>
    <mergeCell ref="F7:F8"/>
    <mergeCell ref="H7:I7"/>
    <mergeCell ref="B39:K39"/>
    <mergeCell ref="B40:K40"/>
    <mergeCell ref="A23:I23"/>
    <mergeCell ref="A24:I24"/>
    <mergeCell ref="A35:H35"/>
    <mergeCell ref="A29:I29"/>
    <mergeCell ref="A27:I27"/>
    <mergeCell ref="A28:I28"/>
    <mergeCell ref="A36:H36"/>
    <mergeCell ref="A37:F37"/>
    <mergeCell ref="A31:H31"/>
    <mergeCell ref="A32:F32"/>
    <mergeCell ref="A33:H33"/>
    <mergeCell ref="A34:H34"/>
    <mergeCell ref="A30:L30"/>
  </mergeCells>
  <printOptions horizontalCentered="1"/>
  <pageMargins left="3.937007874015748E-2" right="3.937007874015748E-2" top="0.35433070866141736" bottom="3.937007874015748E-2" header="0.31496062992125984" footer="3.937007874015748E-2"/>
  <pageSetup paperSize="9" scale="72" orientation="landscape" r:id="rId1"/>
  <rowBreaks count="1" manualBreakCount="1">
    <brk id="37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zoomScaleNormal="100" workbookViewId="0">
      <selection activeCell="O7" sqref="O7"/>
    </sheetView>
  </sheetViews>
  <sheetFormatPr defaultColWidth="9.140625" defaultRowHeight="20.100000000000001" customHeight="1"/>
  <cols>
    <col min="1" max="1" width="5.42578125" style="13" customWidth="1"/>
    <col min="2" max="2" width="27.42578125" style="13" bestFit="1" customWidth="1"/>
    <col min="3" max="5" width="8" style="13" customWidth="1"/>
    <col min="6" max="6" width="26.85546875" style="13" customWidth="1"/>
    <col min="7" max="10" width="8.85546875" style="13" customWidth="1"/>
    <col min="11" max="11" width="10.7109375" style="13" customWidth="1"/>
    <col min="12" max="12" width="9" style="13" customWidth="1"/>
    <col min="13" max="13" width="14.42578125" style="13" customWidth="1"/>
    <col min="14" max="16384" width="9.140625" style="13"/>
  </cols>
  <sheetData>
    <row r="1" spans="1:13" ht="23.25" customHeight="1">
      <c r="M1" s="271" t="s">
        <v>52</v>
      </c>
    </row>
    <row r="2" spans="1:13" ht="23.25" customHeight="1">
      <c r="A2" s="345" t="s">
        <v>15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customFormat="1" ht="23.25" customHeight="1">
      <c r="A3" s="351" t="s">
        <v>159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</row>
    <row r="4" spans="1:13" s="161" customFormat="1" ht="23.25" customHeight="1">
      <c r="A4" s="352" t="s">
        <v>203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</row>
    <row r="5" spans="1:13" s="41" customFormat="1" ht="23.25" customHeight="1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39"/>
    </row>
    <row r="6" spans="1:13" s="18" customFormat="1" ht="23.25" customHeight="1">
      <c r="A6" s="19" t="s">
        <v>0</v>
      </c>
      <c r="B6" s="316" t="s">
        <v>204</v>
      </c>
      <c r="C6" s="317"/>
      <c r="D6" s="317"/>
      <c r="E6" s="318"/>
      <c r="F6" s="316" t="s">
        <v>13</v>
      </c>
      <c r="G6" s="317"/>
      <c r="H6" s="317"/>
      <c r="I6" s="318"/>
      <c r="J6" s="316" t="s">
        <v>63</v>
      </c>
      <c r="K6" s="317"/>
      <c r="L6" s="318"/>
      <c r="M6" s="17"/>
    </row>
    <row r="7" spans="1:13" s="18" customFormat="1" ht="23.25" customHeight="1">
      <c r="A7" s="360" t="s">
        <v>2</v>
      </c>
      <c r="B7" s="319" t="s">
        <v>6</v>
      </c>
      <c r="C7" s="20" t="s">
        <v>3</v>
      </c>
      <c r="D7" s="316" t="s">
        <v>7</v>
      </c>
      <c r="E7" s="318"/>
      <c r="F7" s="319" t="s">
        <v>8</v>
      </c>
      <c r="G7" s="20" t="s">
        <v>3</v>
      </c>
      <c r="H7" s="316" t="s">
        <v>7</v>
      </c>
      <c r="I7" s="318"/>
      <c r="J7" s="55" t="s">
        <v>17</v>
      </c>
      <c r="K7" s="56" t="s">
        <v>57</v>
      </c>
      <c r="L7" s="55" t="s">
        <v>60</v>
      </c>
      <c r="M7" s="21" t="s">
        <v>1</v>
      </c>
    </row>
    <row r="8" spans="1:13" s="18" customFormat="1" ht="23.25" customHeight="1">
      <c r="A8" s="320"/>
      <c r="B8" s="320"/>
      <c r="C8" s="22" t="s">
        <v>4</v>
      </c>
      <c r="D8" s="72" t="s">
        <v>5</v>
      </c>
      <c r="E8" s="22" t="s">
        <v>64</v>
      </c>
      <c r="F8" s="320"/>
      <c r="G8" s="22" t="s">
        <v>4</v>
      </c>
      <c r="H8" s="72" t="s">
        <v>5</v>
      </c>
      <c r="I8" s="22" t="s">
        <v>64</v>
      </c>
      <c r="J8" s="22" t="s">
        <v>19</v>
      </c>
      <c r="K8" s="22" t="s">
        <v>124</v>
      </c>
      <c r="L8" s="22" t="s">
        <v>59</v>
      </c>
      <c r="M8" s="23"/>
    </row>
    <row r="9" spans="1:13" s="6" customFormat="1" ht="23.25" customHeight="1">
      <c r="A9" s="3"/>
      <c r="B9" s="136"/>
      <c r="C9" s="136"/>
      <c r="D9" s="136"/>
      <c r="E9" s="137"/>
      <c r="F9" s="42"/>
      <c r="G9" s="135"/>
      <c r="H9" s="136"/>
      <c r="I9" s="137"/>
      <c r="J9" s="5"/>
      <c r="K9" s="5"/>
      <c r="L9" s="5"/>
      <c r="M9" s="3"/>
    </row>
    <row r="10" spans="1:13" s="6" customFormat="1" ht="23.25" customHeight="1">
      <c r="A10" s="24"/>
      <c r="B10" s="144"/>
      <c r="C10" s="139"/>
      <c r="D10" s="139"/>
      <c r="E10" s="140"/>
      <c r="F10" s="49"/>
      <c r="G10" s="145"/>
      <c r="H10" s="145"/>
      <c r="I10" s="145"/>
      <c r="J10" s="26"/>
      <c r="K10" s="26"/>
      <c r="L10" s="26"/>
      <c r="M10" s="24"/>
    </row>
    <row r="11" spans="1:13" s="6" customFormat="1" ht="23.25" customHeight="1">
      <c r="A11" s="24"/>
      <c r="B11" s="355" t="s">
        <v>14</v>
      </c>
      <c r="C11" s="356"/>
      <c r="D11" s="356"/>
      <c r="E11" s="357"/>
      <c r="F11" s="49"/>
      <c r="G11" s="355" t="s">
        <v>72</v>
      </c>
      <c r="H11" s="356"/>
      <c r="I11" s="357"/>
      <c r="J11" s="26"/>
      <c r="K11" s="26"/>
      <c r="L11" s="26"/>
      <c r="M11" s="24"/>
    </row>
    <row r="12" spans="1:13" s="6" customFormat="1" ht="23.25" customHeight="1">
      <c r="A12" s="24"/>
      <c r="B12" s="144"/>
      <c r="C12" s="139"/>
      <c r="D12" s="139"/>
      <c r="E12" s="140"/>
      <c r="F12" s="49"/>
      <c r="G12" s="138"/>
      <c r="H12" s="139"/>
      <c r="I12" s="140"/>
      <c r="J12" s="26"/>
      <c r="K12" s="26"/>
      <c r="L12" s="26"/>
      <c r="M12" s="24"/>
    </row>
    <row r="13" spans="1:13" s="6" customFormat="1" ht="23.25" customHeight="1">
      <c r="A13" s="24"/>
      <c r="B13" s="138"/>
      <c r="C13" s="139"/>
      <c r="D13" s="139"/>
      <c r="E13" s="140"/>
      <c r="F13" s="50"/>
      <c r="G13" s="138"/>
      <c r="H13" s="139"/>
      <c r="I13" s="140"/>
      <c r="J13" s="26"/>
      <c r="K13" s="26"/>
      <c r="L13" s="26"/>
      <c r="M13" s="24"/>
    </row>
    <row r="14" spans="1:13" s="6" customFormat="1" ht="23.25" customHeight="1">
      <c r="A14" s="24"/>
      <c r="B14" s="139"/>
      <c r="C14" s="139"/>
      <c r="D14" s="139"/>
      <c r="E14" s="140"/>
      <c r="F14" s="50"/>
      <c r="G14" s="138"/>
      <c r="H14" s="139"/>
      <c r="I14" s="140"/>
      <c r="J14" s="26"/>
      <c r="K14" s="26"/>
      <c r="L14" s="26"/>
      <c r="M14" s="24"/>
    </row>
    <row r="15" spans="1:13" s="6" customFormat="1" ht="23.25" customHeight="1">
      <c r="A15" s="24"/>
      <c r="B15" s="138"/>
      <c r="C15" s="139"/>
      <c r="D15" s="139"/>
      <c r="E15" s="140"/>
      <c r="F15" s="50"/>
      <c r="G15" s="138"/>
      <c r="H15" s="139"/>
      <c r="I15" s="140"/>
      <c r="J15" s="26"/>
      <c r="K15" s="26"/>
      <c r="L15" s="26"/>
      <c r="M15" s="24"/>
    </row>
    <row r="16" spans="1:13" s="6" customFormat="1" ht="23.25" customHeight="1">
      <c r="A16" s="51"/>
      <c r="B16" s="141"/>
      <c r="C16" s="142"/>
      <c r="D16" s="142"/>
      <c r="E16" s="143"/>
      <c r="F16" s="52"/>
      <c r="G16" s="141"/>
      <c r="H16" s="142"/>
      <c r="I16" s="143"/>
      <c r="J16" s="53"/>
      <c r="K16" s="53"/>
      <c r="L16" s="53"/>
      <c r="M16" s="51"/>
    </row>
    <row r="17" spans="1:13" s="6" customFormat="1" ht="23.25" customHeight="1">
      <c r="A17" s="111" t="s">
        <v>69</v>
      </c>
      <c r="B17" s="54"/>
      <c r="E17" s="83"/>
      <c r="F17" s="54"/>
      <c r="G17" s="54"/>
      <c r="I17" s="83"/>
      <c r="J17" s="83"/>
      <c r="K17" s="83"/>
      <c r="L17" s="83"/>
    </row>
    <row r="18" spans="1:13" s="33" customFormat="1" ht="23.25" customHeight="1">
      <c r="A18" s="46"/>
      <c r="B18" s="308" t="s">
        <v>265</v>
      </c>
      <c r="C18" s="308"/>
      <c r="D18" s="308"/>
      <c r="E18" s="308"/>
      <c r="F18" s="308"/>
      <c r="G18" s="308"/>
      <c r="H18" s="103"/>
      <c r="I18" s="103"/>
      <c r="J18" s="103"/>
      <c r="K18" s="47"/>
      <c r="L18" s="47"/>
      <c r="M18" s="47"/>
    </row>
    <row r="19" spans="1:13" s="33" customFormat="1" ht="23.25" customHeight="1">
      <c r="A19" s="46"/>
      <c r="B19" s="308" t="s">
        <v>230</v>
      </c>
      <c r="C19" s="308"/>
      <c r="D19" s="308"/>
      <c r="E19" s="308"/>
      <c r="F19" s="308"/>
      <c r="G19" s="308"/>
      <c r="H19" s="308"/>
      <c r="I19" s="308"/>
      <c r="J19" s="308"/>
      <c r="K19" s="47"/>
      <c r="L19" s="47"/>
      <c r="M19" s="47"/>
    </row>
    <row r="20" spans="1:13" s="33" customFormat="1" ht="23.25" customHeight="1">
      <c r="A20" s="37"/>
      <c r="B20" s="309" t="s">
        <v>190</v>
      </c>
      <c r="C20" s="309"/>
      <c r="D20" s="309"/>
      <c r="E20" s="309"/>
      <c r="F20" s="309"/>
      <c r="G20" s="309"/>
      <c r="H20" s="309"/>
      <c r="I20" s="309"/>
      <c r="J20" s="309"/>
      <c r="K20" s="35"/>
      <c r="L20" s="35"/>
      <c r="M20" s="35"/>
    </row>
    <row r="21" spans="1:13" s="33" customFormat="1" ht="23.25" customHeight="1">
      <c r="A21" s="36"/>
      <c r="B21" s="311" t="s">
        <v>262</v>
      </c>
      <c r="C21" s="311"/>
      <c r="D21" s="311"/>
      <c r="E21" s="311"/>
      <c r="F21" s="311"/>
      <c r="G21" s="311"/>
      <c r="H21" s="311"/>
      <c r="I21" s="311"/>
      <c r="J21" s="311"/>
      <c r="K21" s="35"/>
      <c r="L21" s="35"/>
      <c r="M21" s="35"/>
    </row>
    <row r="22" spans="1:13" s="33" customFormat="1" ht="23.25" customHeight="1">
      <c r="A22" s="36"/>
      <c r="B22" s="359" t="s">
        <v>266</v>
      </c>
      <c r="C22" s="359"/>
      <c r="D22" s="359"/>
      <c r="E22" s="359"/>
      <c r="F22" s="359"/>
      <c r="G22" s="359"/>
      <c r="H22" s="359"/>
      <c r="I22" s="359"/>
      <c r="J22" s="359"/>
      <c r="K22" s="359"/>
      <c r="L22" s="359"/>
      <c r="M22" s="35"/>
    </row>
    <row r="23" spans="1:13" s="33" customFormat="1" ht="18" customHeight="1">
      <c r="A23" s="36"/>
      <c r="B23" s="311"/>
      <c r="C23" s="311"/>
      <c r="D23" s="311"/>
      <c r="E23" s="311"/>
      <c r="F23" s="311"/>
      <c r="G23" s="311"/>
      <c r="H23" s="311"/>
      <c r="I23" s="311"/>
      <c r="J23" s="311"/>
      <c r="K23" s="35"/>
      <c r="L23" s="35"/>
      <c r="M23" s="35"/>
    </row>
    <row r="24" spans="1:13" s="33" customFormat="1" ht="18" customHeight="1">
      <c r="A24" s="36"/>
      <c r="B24" s="238"/>
      <c r="C24" s="238"/>
      <c r="D24" s="238"/>
      <c r="E24" s="238"/>
      <c r="F24" s="238"/>
      <c r="G24" s="238"/>
      <c r="H24" s="238"/>
      <c r="I24" s="238"/>
      <c r="J24" s="238"/>
      <c r="K24" s="35"/>
      <c r="L24" s="35"/>
      <c r="M24" s="35"/>
    </row>
    <row r="25" spans="1:13" s="33" customFormat="1" ht="18" customHeight="1">
      <c r="A25" s="36"/>
      <c r="B25" s="238"/>
      <c r="C25" s="238"/>
      <c r="D25" s="238"/>
      <c r="E25" s="238"/>
      <c r="F25" s="238"/>
      <c r="G25" s="238"/>
      <c r="H25" s="238"/>
      <c r="I25" s="238"/>
      <c r="J25" s="238"/>
      <c r="K25" s="35"/>
      <c r="L25" s="35"/>
      <c r="M25" s="35"/>
    </row>
    <row r="26" spans="1:13" s="33" customFormat="1" ht="18" customHeight="1">
      <c r="A26" s="36"/>
      <c r="B26" s="238"/>
      <c r="C26" s="238"/>
      <c r="D26" s="238"/>
      <c r="E26" s="238"/>
      <c r="F26" s="238"/>
      <c r="G26" s="238"/>
      <c r="H26" s="238"/>
      <c r="I26" s="238"/>
      <c r="J26" s="238"/>
      <c r="K26" s="35"/>
      <c r="L26" s="35"/>
      <c r="M26" s="35"/>
    </row>
    <row r="27" spans="1:13" ht="23.25" customHeight="1">
      <c r="A27" s="358" t="s">
        <v>75</v>
      </c>
      <c r="B27" s="358"/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</row>
    <row r="28" spans="1:13" ht="23.25" customHeight="1">
      <c r="M28" s="299" t="s">
        <v>52</v>
      </c>
    </row>
    <row r="29" spans="1:13" ht="23.25" customHeight="1">
      <c r="A29" s="365" t="s">
        <v>76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</row>
    <row r="30" spans="1:13" ht="23.25" customHeight="1">
      <c r="A30" s="365" t="s">
        <v>205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5"/>
      <c r="L30" s="365"/>
      <c r="M30" s="365"/>
    </row>
    <row r="31" spans="1:13" s="41" customFormat="1" ht="23.25" customHeight="1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39"/>
    </row>
    <row r="32" spans="1:13" s="18" customFormat="1" ht="23.25" customHeight="1">
      <c r="A32" s="19" t="s">
        <v>0</v>
      </c>
      <c r="B32" s="316" t="s">
        <v>204</v>
      </c>
      <c r="C32" s="317"/>
      <c r="D32" s="317"/>
      <c r="E32" s="318"/>
      <c r="F32" s="316" t="s">
        <v>13</v>
      </c>
      <c r="G32" s="317"/>
      <c r="H32" s="317"/>
      <c r="I32" s="318"/>
      <c r="J32" s="316" t="s">
        <v>63</v>
      </c>
      <c r="K32" s="317"/>
      <c r="L32" s="318"/>
      <c r="M32" s="17"/>
    </row>
    <row r="33" spans="1:13" s="18" customFormat="1" ht="23.25" customHeight="1">
      <c r="A33" s="73" t="s">
        <v>2</v>
      </c>
      <c r="B33" s="19" t="s">
        <v>6</v>
      </c>
      <c r="C33" s="20" t="s">
        <v>3</v>
      </c>
      <c r="D33" s="316" t="s">
        <v>7</v>
      </c>
      <c r="E33" s="318"/>
      <c r="F33" s="17" t="s">
        <v>8</v>
      </c>
      <c r="G33" s="20" t="s">
        <v>3</v>
      </c>
      <c r="H33" s="316" t="s">
        <v>7</v>
      </c>
      <c r="I33" s="318"/>
      <c r="J33" s="55" t="s">
        <v>17</v>
      </c>
      <c r="K33" s="56" t="s">
        <v>57</v>
      </c>
      <c r="L33" s="55" t="s">
        <v>60</v>
      </c>
      <c r="M33" s="21" t="s">
        <v>1</v>
      </c>
    </row>
    <row r="34" spans="1:13" s="18" customFormat="1" ht="23.25" customHeight="1">
      <c r="A34" s="72"/>
      <c r="B34" s="48"/>
      <c r="C34" s="22" t="s">
        <v>4</v>
      </c>
      <c r="D34" s="72" t="s">
        <v>5</v>
      </c>
      <c r="E34" s="22" t="s">
        <v>64</v>
      </c>
      <c r="F34" s="23"/>
      <c r="G34" s="22" t="s">
        <v>4</v>
      </c>
      <c r="H34" s="72" t="s">
        <v>5</v>
      </c>
      <c r="I34" s="22" t="s">
        <v>64</v>
      </c>
      <c r="J34" s="22" t="s">
        <v>19</v>
      </c>
      <c r="K34" s="22" t="s">
        <v>124</v>
      </c>
      <c r="L34" s="22" t="s">
        <v>59</v>
      </c>
      <c r="M34" s="21"/>
    </row>
    <row r="35" spans="1:13" s="6" customFormat="1" ht="23.25" customHeight="1">
      <c r="A35" s="3"/>
      <c r="B35" s="60"/>
      <c r="C35" s="60"/>
      <c r="D35" s="60"/>
      <c r="E35" s="61"/>
      <c r="F35" s="38" t="s">
        <v>174</v>
      </c>
      <c r="G35" s="79"/>
      <c r="H35" s="60"/>
      <c r="I35" s="61"/>
      <c r="J35" s="26">
        <v>631</v>
      </c>
      <c r="K35" s="26">
        <v>-3</v>
      </c>
      <c r="L35" s="26"/>
      <c r="M35" s="2" t="s">
        <v>50</v>
      </c>
    </row>
    <row r="36" spans="1:13" s="6" customFormat="1" ht="23.25" customHeight="1">
      <c r="A36" s="24"/>
      <c r="B36" s="361" t="s">
        <v>14</v>
      </c>
      <c r="C36" s="362"/>
      <c r="D36" s="362"/>
      <c r="E36" s="363"/>
      <c r="F36" s="38" t="s">
        <v>175</v>
      </c>
      <c r="G36" s="361" t="s">
        <v>72</v>
      </c>
      <c r="H36" s="362"/>
      <c r="I36" s="363"/>
      <c r="J36" s="80">
        <v>1520</v>
      </c>
      <c r="K36" s="81">
        <v>-7</v>
      </c>
      <c r="L36" s="82"/>
      <c r="M36" s="2" t="s">
        <v>50</v>
      </c>
    </row>
    <row r="37" spans="1:13" s="6" customFormat="1" ht="23.25" customHeight="1">
      <c r="A37" s="24"/>
      <c r="B37" s="64"/>
      <c r="C37" s="62"/>
      <c r="D37" s="62"/>
      <c r="E37" s="63"/>
      <c r="F37" s="38" t="s">
        <v>176</v>
      </c>
      <c r="G37" s="64"/>
      <c r="H37" s="62"/>
      <c r="I37" s="63"/>
      <c r="J37" s="26">
        <v>2578</v>
      </c>
      <c r="K37" s="26">
        <v>-12</v>
      </c>
      <c r="L37" s="26"/>
      <c r="M37" s="2" t="s">
        <v>50</v>
      </c>
    </row>
    <row r="38" spans="1:13" s="6" customFormat="1" ht="23.25" customHeight="1">
      <c r="A38" s="24"/>
      <c r="B38" s="64"/>
      <c r="C38" s="62"/>
      <c r="D38" s="62"/>
      <c r="E38" s="263"/>
      <c r="F38" s="106" t="s">
        <v>177</v>
      </c>
      <c r="G38" s="264"/>
      <c r="H38" s="265"/>
      <c r="I38" s="266"/>
      <c r="J38" s="109"/>
      <c r="K38" s="109"/>
      <c r="L38" s="109"/>
      <c r="M38" s="107" t="s">
        <v>67</v>
      </c>
    </row>
    <row r="39" spans="1:13" s="6" customFormat="1" ht="23.25" customHeight="1">
      <c r="A39" s="24"/>
      <c r="B39" s="64"/>
      <c r="C39" s="62"/>
      <c r="D39" s="62"/>
      <c r="E39" s="263"/>
      <c r="F39" s="106" t="s">
        <v>178</v>
      </c>
      <c r="G39" s="267"/>
      <c r="H39" s="268"/>
      <c r="I39" s="269"/>
      <c r="J39" s="91"/>
      <c r="K39" s="91"/>
      <c r="L39" s="91"/>
      <c r="M39" s="107" t="s">
        <v>67</v>
      </c>
    </row>
    <row r="40" spans="1:13" s="6" customFormat="1" ht="23.25" customHeight="1">
      <c r="A40" s="51"/>
      <c r="B40" s="201"/>
      <c r="C40" s="202"/>
      <c r="D40" s="202"/>
      <c r="E40" s="203"/>
      <c r="F40" s="52"/>
      <c r="G40" s="201"/>
      <c r="H40" s="202"/>
      <c r="I40" s="203"/>
      <c r="J40" s="53"/>
      <c r="K40" s="53"/>
      <c r="L40" s="53"/>
      <c r="M40" s="51"/>
    </row>
    <row r="41" spans="1:13" s="6" customFormat="1" ht="23.25" customHeight="1">
      <c r="B41" s="364" t="s">
        <v>267</v>
      </c>
      <c r="C41" s="364"/>
      <c r="D41" s="364"/>
      <c r="E41" s="364"/>
      <c r="F41" s="364"/>
      <c r="G41" s="364"/>
      <c r="H41" s="364"/>
      <c r="I41" s="83"/>
      <c r="J41" s="83"/>
      <c r="K41" s="83"/>
      <c r="L41" s="83"/>
    </row>
    <row r="42" spans="1:13" s="6" customFormat="1" ht="23.25" customHeight="1">
      <c r="A42" s="111" t="s">
        <v>69</v>
      </c>
      <c r="B42" s="54"/>
      <c r="E42" s="83"/>
      <c r="F42" s="54"/>
      <c r="G42" s="54"/>
      <c r="I42" s="83"/>
      <c r="J42" s="83"/>
      <c r="K42" s="83"/>
      <c r="L42" s="83"/>
    </row>
    <row r="43" spans="1:13" s="33" customFormat="1" ht="23.25" customHeight="1">
      <c r="A43" s="46"/>
      <c r="B43" s="308" t="s">
        <v>265</v>
      </c>
      <c r="C43" s="308"/>
      <c r="D43" s="308"/>
      <c r="E43" s="308"/>
      <c r="F43" s="308"/>
      <c r="G43" s="308"/>
      <c r="H43" s="103"/>
      <c r="I43" s="103"/>
      <c r="J43" s="103"/>
      <c r="K43" s="47"/>
      <c r="L43" s="47"/>
      <c r="M43" s="47"/>
    </row>
    <row r="44" spans="1:13" s="33" customFormat="1" ht="23.25" customHeight="1">
      <c r="A44" s="46"/>
      <c r="B44" s="308" t="s">
        <v>230</v>
      </c>
      <c r="C44" s="308"/>
      <c r="D44" s="308"/>
      <c r="E44" s="308"/>
      <c r="F44" s="308"/>
      <c r="G44" s="308"/>
      <c r="H44" s="308"/>
      <c r="I44" s="308"/>
      <c r="J44" s="308"/>
      <c r="K44" s="47"/>
      <c r="L44" s="47"/>
      <c r="M44" s="47"/>
    </row>
    <row r="45" spans="1:13" s="33" customFormat="1" ht="23.25" customHeight="1">
      <c r="A45" s="37"/>
      <c r="B45" s="309" t="s">
        <v>190</v>
      </c>
      <c r="C45" s="309"/>
      <c r="D45" s="309"/>
      <c r="E45" s="309"/>
      <c r="F45" s="309"/>
      <c r="G45" s="309"/>
      <c r="H45" s="309"/>
      <c r="I45" s="309"/>
      <c r="J45" s="309"/>
      <c r="K45" s="35"/>
      <c r="L45" s="35"/>
      <c r="M45" s="35"/>
    </row>
    <row r="46" spans="1:13" s="33" customFormat="1" ht="23.25" customHeight="1">
      <c r="A46" s="36"/>
      <c r="B46" s="311" t="s">
        <v>262</v>
      </c>
      <c r="C46" s="311"/>
      <c r="D46" s="311"/>
      <c r="E46" s="311"/>
      <c r="F46" s="311"/>
      <c r="G46" s="311"/>
      <c r="H46" s="311"/>
      <c r="I46" s="311"/>
      <c r="J46" s="311"/>
      <c r="K46" s="35"/>
      <c r="L46" s="35"/>
      <c r="M46" s="35"/>
    </row>
    <row r="47" spans="1:13" s="33" customFormat="1" ht="23.25" customHeight="1">
      <c r="A47" s="36"/>
      <c r="B47" s="359" t="s">
        <v>266</v>
      </c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"/>
    </row>
    <row r="48" spans="1:13" s="33" customFormat="1" ht="18" customHeight="1">
      <c r="A48" s="36"/>
      <c r="B48" s="311"/>
      <c r="C48" s="311"/>
      <c r="D48" s="311"/>
      <c r="E48" s="311"/>
      <c r="F48" s="311"/>
      <c r="G48" s="311"/>
      <c r="H48" s="311"/>
      <c r="I48" s="311"/>
      <c r="J48" s="311"/>
      <c r="K48" s="35"/>
      <c r="L48" s="35"/>
      <c r="M48" s="35"/>
    </row>
    <row r="49" spans="1:13" ht="20.100000000000001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</sheetData>
  <mergeCells count="36">
    <mergeCell ref="G36:I36"/>
    <mergeCell ref="B41:H41"/>
    <mergeCell ref="A29:M29"/>
    <mergeCell ref="A30:M30"/>
    <mergeCell ref="D33:E33"/>
    <mergeCell ref="B36:E36"/>
    <mergeCell ref="B48:J48"/>
    <mergeCell ref="B43:G43"/>
    <mergeCell ref="B44:J44"/>
    <mergeCell ref="B45:J45"/>
    <mergeCell ref="B46:J46"/>
    <mergeCell ref="B47:L47"/>
    <mergeCell ref="A2:M2"/>
    <mergeCell ref="B6:E6"/>
    <mergeCell ref="F6:I6"/>
    <mergeCell ref="D7:E7"/>
    <mergeCell ref="H7:I7"/>
    <mergeCell ref="A7:A8"/>
    <mergeCell ref="F7:F8"/>
    <mergeCell ref="J6:L6"/>
    <mergeCell ref="A3:M3"/>
    <mergeCell ref="A4:M4"/>
    <mergeCell ref="B11:E11"/>
    <mergeCell ref="G11:I11"/>
    <mergeCell ref="H33:I33"/>
    <mergeCell ref="A27:M27"/>
    <mergeCell ref="B7:B8"/>
    <mergeCell ref="B32:E32"/>
    <mergeCell ref="F32:I32"/>
    <mergeCell ref="J32:L32"/>
    <mergeCell ref="B22:L22"/>
    <mergeCell ref="B18:G18"/>
    <mergeCell ref="B19:J19"/>
    <mergeCell ref="B20:J20"/>
    <mergeCell ref="B21:J21"/>
    <mergeCell ref="B23:J23"/>
  </mergeCells>
  <phoneticPr fontId="3" type="noConversion"/>
  <printOptions horizontalCentered="1"/>
  <pageMargins left="0.118110236220472" right="0.118110236220472" top="0.3" bottom="0.23622047244094499" header="0.43307086614173201" footer="0.118110236220472"/>
  <pageSetup paperSize="9" orientation="landscape" r:id="rId1"/>
  <headerFooter alignWithMargins="0"/>
  <rowBreaks count="1" manualBreakCount="1">
    <brk id="2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7A04-B9EC-4FC3-A499-70BA2575BB38}">
  <sheetPr>
    <tabColor rgb="FFFFFF00"/>
    <pageSetUpPr fitToPage="1"/>
  </sheetPr>
  <dimension ref="B2:K36"/>
  <sheetViews>
    <sheetView topLeftCell="A12" zoomScale="85" zoomScaleNormal="85" zoomScaleSheetLayoutView="100" workbookViewId="0">
      <selection activeCell="M42" sqref="M42"/>
    </sheetView>
  </sheetViews>
  <sheetFormatPr defaultColWidth="9.140625" defaultRowHeight="21"/>
  <cols>
    <col min="1" max="1" width="9.140625" style="204"/>
    <col min="2" max="2" width="2.85546875" style="204" customWidth="1"/>
    <col min="3" max="3" width="19.85546875" style="204" customWidth="1"/>
    <col min="4" max="4" width="9.85546875" style="204" customWidth="1"/>
    <col min="5" max="5" width="10.7109375" style="204" customWidth="1"/>
    <col min="6" max="6" width="8.42578125" style="204" customWidth="1"/>
    <col min="7" max="7" width="10.5703125" style="204" customWidth="1"/>
    <col min="8" max="8" width="9.7109375" style="204" customWidth="1"/>
    <col min="9" max="9" width="9" style="204" customWidth="1"/>
    <col min="10" max="10" width="9.7109375" style="204" customWidth="1"/>
    <col min="11" max="16384" width="9.140625" style="204"/>
  </cols>
  <sheetData>
    <row r="2" spans="2:10" ht="23.25">
      <c r="B2" s="372" t="s">
        <v>41</v>
      </c>
      <c r="C2" s="372"/>
      <c r="D2" s="372"/>
      <c r="E2" s="372"/>
      <c r="F2" s="372"/>
      <c r="G2" s="372"/>
      <c r="H2" s="372"/>
      <c r="I2" s="372"/>
      <c r="J2" s="372"/>
    </row>
    <row r="4" spans="2:10">
      <c r="B4" s="205" t="s">
        <v>163</v>
      </c>
      <c r="C4" s="205"/>
      <c r="D4" s="205"/>
      <c r="E4" s="205" t="s">
        <v>164</v>
      </c>
      <c r="F4" s="205"/>
      <c r="G4" s="205"/>
      <c r="H4" s="205" t="s">
        <v>165</v>
      </c>
    </row>
    <row r="5" spans="2:10">
      <c r="B5" s="205"/>
      <c r="C5" s="205" t="s">
        <v>166</v>
      </c>
      <c r="D5" s="205"/>
      <c r="E5" s="205" t="s">
        <v>167</v>
      </c>
      <c r="G5" s="206"/>
      <c r="H5" s="205"/>
      <c r="I5" s="205"/>
    </row>
    <row r="6" spans="2:10" ht="24" customHeight="1">
      <c r="B6" s="205" t="s">
        <v>42</v>
      </c>
    </row>
    <row r="7" spans="2:10">
      <c r="B7" s="205"/>
    </row>
    <row r="8" spans="2:10">
      <c r="B8" s="206"/>
      <c r="C8" s="373" t="s">
        <v>16</v>
      </c>
      <c r="D8" s="207" t="s">
        <v>17</v>
      </c>
      <c r="E8" s="208" t="s">
        <v>17</v>
      </c>
      <c r="F8" s="375"/>
      <c r="G8" s="373" t="s">
        <v>16</v>
      </c>
      <c r="H8" s="376"/>
      <c r="I8" s="207" t="s">
        <v>17</v>
      </c>
      <c r="J8" s="208" t="s">
        <v>17</v>
      </c>
    </row>
    <row r="9" spans="2:10">
      <c r="B9" s="206"/>
      <c r="C9" s="374"/>
      <c r="D9" s="209" t="s">
        <v>19</v>
      </c>
      <c r="E9" s="210" t="s">
        <v>18</v>
      </c>
      <c r="F9" s="375"/>
      <c r="G9" s="374"/>
      <c r="H9" s="377"/>
      <c r="I9" s="209" t="s">
        <v>19</v>
      </c>
      <c r="J9" s="210" t="s">
        <v>18</v>
      </c>
    </row>
    <row r="10" spans="2:10">
      <c r="B10" s="206"/>
      <c r="C10" s="211" t="s">
        <v>74</v>
      </c>
      <c r="D10" s="212"/>
      <c r="E10" s="213">
        <f>IF(D10=0,0,IF(D10&lt;10,1,IF(MOD(D10,30)&lt;10,ROUNDDOWN(D10/30,0),ROUNDUP(D10/30,0))))</f>
        <v>0</v>
      </c>
      <c r="F10" s="214"/>
      <c r="G10" s="378" t="s">
        <v>30</v>
      </c>
      <c r="H10" s="379"/>
      <c r="I10" s="215"/>
      <c r="J10" s="216">
        <f>IF(I10=0,0,IF(I10&lt;10,1,IF(MOD(I10,35)&lt;10,ROUNDDOWN(I10/35,0),ROUNDUP(I10/35,0))))</f>
        <v>0</v>
      </c>
    </row>
    <row r="11" spans="2:10">
      <c r="B11" s="206"/>
      <c r="C11" s="211" t="s">
        <v>20</v>
      </c>
      <c r="D11" s="211"/>
      <c r="E11" s="213">
        <f>IF(D11=0,0,IF(D11&lt;10,1,IF(MOD(D11,30)&lt;10,ROUNDDOWN(D11/30,0),ROUNDUP(D11/30,0))))</f>
        <v>0</v>
      </c>
      <c r="F11" s="217"/>
      <c r="G11" s="366" t="s">
        <v>31</v>
      </c>
      <c r="H11" s="367"/>
      <c r="I11" s="211"/>
      <c r="J11" s="213">
        <f>IF(I11=0,0,IF(I11&lt;10,1,IF(MOD(I11,35)&lt;10,ROUNDDOWN(I11/35,0),ROUNDUP(I11/35,0))))</f>
        <v>0</v>
      </c>
    </row>
    <row r="12" spans="2:10">
      <c r="B12" s="206"/>
      <c r="C12" s="218" t="s">
        <v>21</v>
      </c>
      <c r="D12" s="219"/>
      <c r="E12" s="213">
        <f>IF(D12=0,0,IF(D12&lt;10,1,IF(MOD(D12,30)&lt;10,ROUNDDOWN(D12/30,0),ROUNDUP(D12/30,0))))</f>
        <v>0</v>
      </c>
      <c r="F12" s="217"/>
      <c r="G12" s="370" t="s">
        <v>32</v>
      </c>
      <c r="H12" s="371"/>
      <c r="I12" s="218"/>
      <c r="J12" s="220">
        <f>IF(I12=0,0,IF(I12&lt;10,1,IF(MOD(I12,35)&lt;10,ROUNDDOWN(I12/35,0),ROUNDUP(I12/35,0))))</f>
        <v>0</v>
      </c>
    </row>
    <row r="13" spans="2:10">
      <c r="B13" s="206"/>
      <c r="C13" s="221" t="s">
        <v>22</v>
      </c>
      <c r="D13" s="221">
        <f>SUM(D10:D12)</f>
        <v>0</v>
      </c>
      <c r="E13" s="222">
        <f>SUM(E10:E12)</f>
        <v>0</v>
      </c>
      <c r="F13" s="217"/>
      <c r="G13" s="368" t="s">
        <v>33</v>
      </c>
      <c r="H13" s="369"/>
      <c r="I13" s="221">
        <f>SUM(I10:I12)</f>
        <v>0</v>
      </c>
      <c r="J13" s="223">
        <f>SUM(J10:J12)</f>
        <v>0</v>
      </c>
    </row>
    <row r="14" spans="2:10">
      <c r="B14" s="206"/>
      <c r="C14" s="215" t="s">
        <v>23</v>
      </c>
      <c r="D14" s="224"/>
      <c r="E14" s="213">
        <f t="shared" ref="E14:E19" si="0">IF(D14=0,0,IF(D14&lt;10,1,IF(MOD(D14,30)&lt;10,ROUNDDOWN(D14/30,0),ROUNDUP(D14/30,0))))</f>
        <v>0</v>
      </c>
      <c r="F14" s="217"/>
      <c r="G14" s="366" t="s">
        <v>34</v>
      </c>
      <c r="H14" s="367"/>
      <c r="I14" s="215"/>
      <c r="J14" s="216">
        <f>IF(I14=0,0,IF(I14&lt;10,1,IF(MOD(I14,35)&lt;10,ROUNDDOWN(I14/35,0),ROUNDUP(I14/35,0))))</f>
        <v>0</v>
      </c>
    </row>
    <row r="15" spans="2:10">
      <c r="B15" s="206"/>
      <c r="C15" s="211" t="s">
        <v>24</v>
      </c>
      <c r="D15" s="211"/>
      <c r="E15" s="213">
        <f t="shared" si="0"/>
        <v>0</v>
      </c>
      <c r="F15" s="217"/>
      <c r="G15" s="366" t="s">
        <v>35</v>
      </c>
      <c r="H15" s="367"/>
      <c r="I15" s="211"/>
      <c r="J15" s="213">
        <f>IF(I15=0,0,IF(I15&lt;10,1,IF(MOD(I15,35)&lt;10,ROUNDDOWN(I15/35,0),ROUNDUP(I15/35,0))))</f>
        <v>0</v>
      </c>
    </row>
    <row r="16" spans="2:10">
      <c r="B16" s="206"/>
      <c r="C16" s="211" t="s">
        <v>25</v>
      </c>
      <c r="D16" s="211"/>
      <c r="E16" s="213">
        <f t="shared" si="0"/>
        <v>0</v>
      </c>
      <c r="F16" s="217"/>
      <c r="G16" s="370" t="s">
        <v>36</v>
      </c>
      <c r="H16" s="371"/>
      <c r="I16" s="218"/>
      <c r="J16" s="220">
        <f>IF(I16=0,0,IF(I16&lt;10,1,IF(MOD(I16,35)&lt;10,ROUNDDOWN(I16/35,0),ROUNDUP(I16/35,0))))</f>
        <v>0</v>
      </c>
    </row>
    <row r="17" spans="2:11">
      <c r="B17" s="206"/>
      <c r="C17" s="211" t="s">
        <v>26</v>
      </c>
      <c r="D17" s="211"/>
      <c r="E17" s="213">
        <f t="shared" si="0"/>
        <v>0</v>
      </c>
      <c r="F17" s="217"/>
      <c r="G17" s="368" t="s">
        <v>37</v>
      </c>
      <c r="H17" s="369"/>
      <c r="I17" s="221">
        <f>SUM(I14:I16)</f>
        <v>0</v>
      </c>
      <c r="J17" s="222">
        <f>SUM(J14:J16)</f>
        <v>0</v>
      </c>
    </row>
    <row r="18" spans="2:11">
      <c r="B18" s="206"/>
      <c r="C18" s="211" t="s">
        <v>27</v>
      </c>
      <c r="D18" s="211"/>
      <c r="E18" s="213">
        <f t="shared" si="0"/>
        <v>0</v>
      </c>
      <c r="F18" s="217"/>
      <c r="G18" s="368" t="s">
        <v>43</v>
      </c>
      <c r="H18" s="369"/>
      <c r="I18" s="221">
        <f>SUM(I13)+I17</f>
        <v>0</v>
      </c>
      <c r="J18" s="222">
        <f>SUM(J13)+J17</f>
        <v>0</v>
      </c>
    </row>
    <row r="19" spans="2:11">
      <c r="B19" s="206"/>
      <c r="C19" s="218" t="s">
        <v>28</v>
      </c>
      <c r="D19" s="219"/>
      <c r="E19" s="213">
        <f t="shared" si="0"/>
        <v>0</v>
      </c>
      <c r="F19" s="217"/>
      <c r="G19" s="368" t="s">
        <v>38</v>
      </c>
      <c r="H19" s="369"/>
      <c r="I19" s="221">
        <f>SUM(D21)+I18</f>
        <v>0</v>
      </c>
      <c r="J19" s="222">
        <f>SUM(E21)+J18</f>
        <v>0</v>
      </c>
    </row>
    <row r="20" spans="2:11">
      <c r="B20" s="206"/>
      <c r="C20" s="221" t="s">
        <v>29</v>
      </c>
      <c r="D20" s="221">
        <f>SUM(D14:D19)</f>
        <v>0</v>
      </c>
      <c r="E20" s="222">
        <f>SUM(E14:E19)</f>
        <v>0</v>
      </c>
      <c r="F20" s="225"/>
      <c r="G20" s="225"/>
      <c r="H20" s="225"/>
      <c r="I20" s="225"/>
      <c r="J20" s="225"/>
      <c r="K20" s="225"/>
    </row>
    <row r="21" spans="2:11">
      <c r="B21" s="206"/>
      <c r="C21" s="226" t="s">
        <v>44</v>
      </c>
      <c r="D21" s="223">
        <f>SUM(D20,D13)</f>
        <v>0</v>
      </c>
      <c r="E21" s="223">
        <f>SUM(E20,E13)</f>
        <v>0</v>
      </c>
      <c r="G21" s="206"/>
      <c r="I21" s="227"/>
      <c r="J21" s="227"/>
      <c r="K21" s="134"/>
    </row>
    <row r="22" spans="2:11">
      <c r="B22" s="206"/>
      <c r="G22" s="206"/>
      <c r="I22" s="227"/>
      <c r="J22" s="227"/>
    </row>
    <row r="23" spans="2:11">
      <c r="B23" s="206"/>
      <c r="C23" s="205" t="s">
        <v>45</v>
      </c>
      <c r="K23" s="134"/>
    </row>
    <row r="24" spans="2:11" ht="37.5" customHeight="1">
      <c r="D24" s="246" t="s">
        <v>158</v>
      </c>
      <c r="E24" s="246" t="s">
        <v>157</v>
      </c>
      <c r="F24" s="245" t="s">
        <v>268</v>
      </c>
      <c r="G24" s="244" t="s">
        <v>12</v>
      </c>
      <c r="H24"/>
      <c r="I24"/>
      <c r="J24"/>
      <c r="K24" s="134"/>
    </row>
    <row r="25" spans="2:11">
      <c r="C25" s="243" t="s">
        <v>40</v>
      </c>
      <c r="D25" s="230"/>
      <c r="E25" s="230"/>
      <c r="F25" s="230"/>
      <c r="G25" s="223">
        <f>SUM(D25:F25)</f>
        <v>0</v>
      </c>
      <c r="H25"/>
      <c r="I25"/>
      <c r="J25"/>
    </row>
    <row r="26" spans="2:11">
      <c r="C26" s="243" t="s">
        <v>39</v>
      </c>
      <c r="D26" s="228">
        <f>IF(I19&lt;=40,0,1)</f>
        <v>0</v>
      </c>
      <c r="E26" s="228">
        <f>IF(I19&lt;=119,0,IF(I19&lt;=719,1,IF(I19&lt;=1079,2,IF(I19&lt;=1679,3,4))))</f>
        <v>0</v>
      </c>
      <c r="F26" s="229">
        <f>IF(AND(I19&lt;=119,D13+D20&gt;0,D13+D20&lt;=40),"กรอก",ROUND((IF(I19&lt;1,0,IF(AND(I19&lt;=119,D13+D20&lt;=80,D13+D20&gt;40),6,IF(AND(I19&lt;=119,D13+D20&lt;=119,D13+D20&gt;80),8,((E13*20)/20)+((E20*25)/20)))))+(SUM(J13)*30)/20+(SUM(J17)*35)/20,0))</f>
        <v>0</v>
      </c>
      <c r="G26" s="223">
        <f>SUM(D26:F26)</f>
        <v>0</v>
      </c>
      <c r="H26"/>
      <c r="I26"/>
      <c r="J26"/>
    </row>
    <row r="27" spans="2:11">
      <c r="C27" s="242" t="s">
        <v>156</v>
      </c>
      <c r="D27" s="231">
        <f>D25-D26</f>
        <v>0</v>
      </c>
      <c r="E27" s="231">
        <f>E25-E26</f>
        <v>0</v>
      </c>
      <c r="F27" s="231">
        <f>F25-F26</f>
        <v>0</v>
      </c>
      <c r="G27" s="223">
        <f>G25-G26</f>
        <v>0</v>
      </c>
    </row>
    <row r="29" spans="2:11" s="416" customFormat="1" ht="23.25">
      <c r="B29" s="415" t="s">
        <v>278</v>
      </c>
      <c r="C29" s="415"/>
      <c r="D29" s="415"/>
      <c r="E29" s="415"/>
      <c r="F29" s="415"/>
      <c r="G29" s="415"/>
    </row>
    <row r="30" spans="2:11" s="13" customFormat="1" ht="22.5" customHeight="1">
      <c r="B30" s="232"/>
      <c r="C30" s="232"/>
    </row>
    <row r="31" spans="2:11" ht="22.5" customHeight="1"/>
    <row r="32" spans="2:11" ht="22.5" customHeight="1"/>
    <row r="33" spans="2:4" ht="22.5" customHeight="1"/>
    <row r="34" spans="2:4" ht="22.5" customHeight="1"/>
    <row r="35" spans="2:4">
      <c r="C35" s="233"/>
      <c r="D35" s="205" t="s">
        <v>46</v>
      </c>
    </row>
    <row r="36" spans="2:4">
      <c r="B36" s="205"/>
    </row>
  </sheetData>
  <mergeCells count="14">
    <mergeCell ref="B2:J2"/>
    <mergeCell ref="C8:C9"/>
    <mergeCell ref="F8:F9"/>
    <mergeCell ref="G8:H9"/>
    <mergeCell ref="G10:H10"/>
    <mergeCell ref="G11:H11"/>
    <mergeCell ref="G18:H18"/>
    <mergeCell ref="G19:H19"/>
    <mergeCell ref="G12:H12"/>
    <mergeCell ref="G13:H13"/>
    <mergeCell ref="G14:H14"/>
    <mergeCell ref="G15:H15"/>
    <mergeCell ref="G16:H16"/>
    <mergeCell ref="G17:H17"/>
  </mergeCells>
  <printOptions horizontalCentered="1"/>
  <pageMargins left="0.19685039370078741" right="0.19685039370078741" top="0.74803149606299213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28" zoomScaleNormal="100" workbookViewId="0">
      <selection activeCell="J37" sqref="J37"/>
    </sheetView>
  </sheetViews>
  <sheetFormatPr defaultColWidth="9.140625" defaultRowHeight="20.100000000000001" customHeight="1"/>
  <cols>
    <col min="1" max="1" width="6.140625" style="33" customWidth="1"/>
    <col min="2" max="2" width="41.85546875" style="33" bestFit="1" customWidth="1"/>
    <col min="3" max="3" width="7.7109375" style="33" customWidth="1"/>
    <col min="4" max="4" width="6.5703125" style="33" customWidth="1"/>
    <col min="5" max="5" width="7.140625" style="33" bestFit="1" customWidth="1"/>
    <col min="6" max="6" width="23.42578125" style="33" customWidth="1"/>
    <col min="7" max="7" width="7.28515625" style="33" customWidth="1"/>
    <col min="8" max="8" width="6" style="33" customWidth="1"/>
    <col min="9" max="10" width="8.28515625" style="33" customWidth="1"/>
    <col min="11" max="11" width="10.28515625" style="33" customWidth="1"/>
    <col min="12" max="12" width="10.5703125" style="33" customWidth="1"/>
    <col min="13" max="13" width="14.28515625" style="33" customWidth="1"/>
    <col min="14" max="16384" width="9.140625" style="33"/>
  </cols>
  <sheetData>
    <row r="1" spans="1:13" ht="23.25" customHeight="1">
      <c r="M1" s="270" t="s">
        <v>51</v>
      </c>
    </row>
    <row r="2" spans="1:13" ht="27" customHeight="1">
      <c r="A2" s="389" t="s">
        <v>15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3" customFormat="1" ht="23.25" customHeight="1">
      <c r="A3" s="351" t="s">
        <v>159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</row>
    <row r="4" spans="1:13" s="161" customFormat="1" ht="23.25" customHeight="1">
      <c r="A4" s="352" t="s">
        <v>203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</row>
    <row r="5" spans="1:13" s="78" customFormat="1" ht="20.100000000000001" customHeight="1">
      <c r="A5" s="76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6"/>
    </row>
    <row r="6" spans="1:13" s="18" customFormat="1" ht="25.5" customHeight="1">
      <c r="A6" s="19" t="s">
        <v>0</v>
      </c>
      <c r="B6" s="316" t="s">
        <v>204</v>
      </c>
      <c r="C6" s="317"/>
      <c r="D6" s="317"/>
      <c r="E6" s="318"/>
      <c r="F6" s="316" t="s">
        <v>13</v>
      </c>
      <c r="G6" s="317"/>
      <c r="H6" s="317"/>
      <c r="I6" s="318"/>
      <c r="J6" s="316" t="s">
        <v>63</v>
      </c>
      <c r="K6" s="317"/>
      <c r="L6" s="318"/>
      <c r="M6" s="17"/>
    </row>
    <row r="7" spans="1:13" s="18" customFormat="1" ht="21.2" customHeight="1">
      <c r="A7" s="73" t="s">
        <v>2</v>
      </c>
      <c r="B7" s="319" t="s">
        <v>6</v>
      </c>
      <c r="C7" s="20" t="s">
        <v>3</v>
      </c>
      <c r="D7" s="316" t="s">
        <v>7</v>
      </c>
      <c r="E7" s="318"/>
      <c r="F7" s="319" t="s">
        <v>8</v>
      </c>
      <c r="G7" s="20" t="s">
        <v>3</v>
      </c>
      <c r="H7" s="316" t="s">
        <v>7</v>
      </c>
      <c r="I7" s="318"/>
      <c r="J7" s="55" t="s">
        <v>17</v>
      </c>
      <c r="K7" s="56" t="s">
        <v>57</v>
      </c>
      <c r="L7" s="55" t="s">
        <v>60</v>
      </c>
      <c r="M7" s="21" t="s">
        <v>1</v>
      </c>
    </row>
    <row r="8" spans="1:13" s="18" customFormat="1" ht="21.2" customHeight="1">
      <c r="A8" s="72"/>
      <c r="B8" s="320"/>
      <c r="C8" s="22" t="s">
        <v>4</v>
      </c>
      <c r="D8" s="72" t="s">
        <v>5</v>
      </c>
      <c r="E8" s="22" t="s">
        <v>64</v>
      </c>
      <c r="F8" s="320"/>
      <c r="G8" s="22" t="s">
        <v>4</v>
      </c>
      <c r="H8" s="72" t="s">
        <v>5</v>
      </c>
      <c r="I8" s="22" t="s">
        <v>64</v>
      </c>
      <c r="J8" s="22" t="s">
        <v>19</v>
      </c>
      <c r="K8" s="22" t="s">
        <v>124</v>
      </c>
      <c r="L8" s="22" t="s">
        <v>59</v>
      </c>
      <c r="M8" s="23"/>
    </row>
    <row r="9" spans="1:13" s="6" customFormat="1" ht="22.7" customHeight="1">
      <c r="A9" s="3"/>
      <c r="B9" s="4"/>
      <c r="C9" s="3"/>
      <c r="D9" s="3"/>
      <c r="E9" s="5"/>
      <c r="F9" s="382" t="s">
        <v>14</v>
      </c>
      <c r="G9" s="383"/>
      <c r="H9" s="383"/>
      <c r="I9" s="383"/>
      <c r="J9" s="383"/>
      <c r="K9" s="383"/>
      <c r="L9" s="383"/>
      <c r="M9" s="384"/>
    </row>
    <row r="10" spans="1:13" s="6" customFormat="1" ht="21.75" customHeight="1">
      <c r="A10" s="2"/>
      <c r="B10" s="27"/>
      <c r="C10" s="2"/>
      <c r="D10" s="2"/>
      <c r="E10" s="8"/>
      <c r="F10" s="65"/>
      <c r="G10" s="66"/>
      <c r="H10" s="67"/>
      <c r="I10" s="68"/>
      <c r="J10" s="68"/>
      <c r="K10" s="68"/>
      <c r="L10" s="68"/>
      <c r="M10" s="67"/>
    </row>
    <row r="11" spans="1:13" s="6" customFormat="1" ht="20.100000000000001" customHeight="1">
      <c r="A11" s="2"/>
      <c r="B11" s="302" t="s">
        <v>270</v>
      </c>
      <c r="C11" s="2"/>
      <c r="D11" s="2"/>
      <c r="E11" s="8"/>
      <c r="F11" s="67"/>
      <c r="G11" s="66"/>
      <c r="H11" s="67"/>
      <c r="I11" s="68"/>
      <c r="J11" s="68"/>
      <c r="K11" s="68"/>
      <c r="L11" s="68"/>
      <c r="M11" s="67"/>
    </row>
    <row r="12" spans="1:13" s="6" customFormat="1" ht="20.100000000000001" customHeight="1">
      <c r="A12" s="2"/>
      <c r="B12" s="301" t="s">
        <v>271</v>
      </c>
      <c r="C12" s="2"/>
      <c r="D12" s="2"/>
      <c r="E12" s="8"/>
      <c r="F12" s="67"/>
      <c r="G12" s="66"/>
      <c r="H12" s="67"/>
      <c r="I12" s="68"/>
      <c r="J12" s="68"/>
      <c r="K12" s="68"/>
      <c r="L12" s="68"/>
      <c r="M12" s="67"/>
    </row>
    <row r="13" spans="1:13" s="6" customFormat="1" ht="20.100000000000001" customHeight="1">
      <c r="A13" s="2"/>
      <c r="B13" s="27"/>
      <c r="C13" s="2"/>
      <c r="D13" s="2"/>
      <c r="E13" s="8"/>
      <c r="F13" s="67"/>
      <c r="G13" s="66"/>
      <c r="H13" s="67"/>
      <c r="I13" s="68"/>
      <c r="J13" s="68"/>
      <c r="K13" s="68"/>
      <c r="L13" s="68"/>
      <c r="M13" s="67"/>
    </row>
    <row r="14" spans="1:13" s="6" customFormat="1" ht="20.100000000000001" customHeight="1">
      <c r="A14" s="2"/>
      <c r="B14" s="27"/>
      <c r="C14" s="2"/>
      <c r="D14" s="2"/>
      <c r="E14" s="8"/>
      <c r="F14" s="67"/>
      <c r="G14" s="66"/>
      <c r="H14" s="67"/>
      <c r="I14" s="68"/>
      <c r="J14" s="68"/>
      <c r="K14" s="68"/>
      <c r="L14" s="68"/>
      <c r="M14" s="67"/>
    </row>
    <row r="15" spans="1:13" s="6" customFormat="1" ht="20.100000000000001" customHeight="1">
      <c r="A15" s="2"/>
      <c r="B15" s="27"/>
      <c r="C15" s="2"/>
      <c r="D15" s="2"/>
      <c r="E15" s="8"/>
      <c r="F15" s="66"/>
      <c r="G15" s="66"/>
      <c r="H15" s="67"/>
      <c r="I15" s="68"/>
      <c r="J15" s="68"/>
      <c r="K15" s="68"/>
      <c r="L15" s="68"/>
      <c r="M15" s="67"/>
    </row>
    <row r="16" spans="1:13" s="6" customFormat="1" ht="19.5" customHeight="1">
      <c r="A16" s="2"/>
      <c r="B16" s="27"/>
      <c r="C16" s="2"/>
      <c r="D16" s="2"/>
      <c r="E16" s="8"/>
      <c r="F16" s="66"/>
      <c r="G16" s="66"/>
      <c r="H16" s="67"/>
      <c r="I16" s="68"/>
      <c r="J16" s="68"/>
      <c r="K16" s="68"/>
      <c r="L16" s="68"/>
      <c r="M16" s="67"/>
    </row>
    <row r="17" spans="1:13" s="6" customFormat="1" ht="20.100000000000001" customHeight="1">
      <c r="A17" s="43"/>
      <c r="B17" s="44"/>
      <c r="C17" s="43"/>
      <c r="D17" s="43"/>
      <c r="E17" s="45"/>
      <c r="F17" s="69"/>
      <c r="G17" s="69"/>
      <c r="H17" s="70"/>
      <c r="I17" s="71"/>
      <c r="J17" s="71"/>
      <c r="K17" s="71"/>
      <c r="L17" s="71"/>
      <c r="M17" s="70"/>
    </row>
    <row r="18" spans="1:13" ht="23.25" customHeight="1">
      <c r="A18" s="46"/>
      <c r="B18" s="46"/>
      <c r="C18" s="46"/>
      <c r="D18" s="46"/>
      <c r="E18" s="46"/>
      <c r="F18" s="47"/>
      <c r="G18" s="47"/>
      <c r="H18" s="47"/>
      <c r="I18" s="47"/>
      <c r="J18" s="47"/>
      <c r="K18" s="47"/>
      <c r="L18" s="47"/>
      <c r="M18" s="47"/>
    </row>
    <row r="19" spans="1:13" ht="23.25" customHeight="1">
      <c r="A19" s="54"/>
      <c r="B19" s="46"/>
      <c r="C19" s="46"/>
      <c r="D19" s="46"/>
      <c r="E19" s="46"/>
      <c r="F19" s="47"/>
      <c r="G19" s="47"/>
      <c r="H19" s="47"/>
      <c r="I19" s="47"/>
      <c r="J19" s="47"/>
      <c r="K19" s="47"/>
      <c r="L19" s="47"/>
      <c r="M19" s="47"/>
    </row>
    <row r="20" spans="1:13" ht="21.75" customHeight="1">
      <c r="A20" s="5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3" ht="21.2" customHeight="1">
      <c r="A21" s="5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8" customHeight="1">
      <c r="A22" s="5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ht="18" customHeight="1">
      <c r="A23" s="5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ht="16.5" customHeight="1">
      <c r="A24" s="5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3" ht="16.5" customHeight="1">
      <c r="A25" s="5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3" ht="16.5" customHeight="1">
      <c r="A26" s="5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3" ht="30.2" customHeight="1">
      <c r="A27" s="385" t="s">
        <v>269</v>
      </c>
      <c r="B27" s="385"/>
      <c r="C27" s="385"/>
      <c r="D27" s="385"/>
      <c r="E27" s="385"/>
      <c r="F27" s="385"/>
      <c r="G27" s="385"/>
      <c r="H27" s="385"/>
      <c r="I27" s="385"/>
      <c r="J27" s="385"/>
      <c r="K27" s="385"/>
      <c r="L27" s="385"/>
      <c r="M27" s="385"/>
    </row>
    <row r="28" spans="1:13" ht="20.100000000000001" customHeight="1">
      <c r="M28" s="300" t="s">
        <v>51</v>
      </c>
    </row>
    <row r="29" spans="1:13" ht="27" customHeight="1">
      <c r="A29" s="387" t="s">
        <v>15</v>
      </c>
      <c r="B29" s="387"/>
      <c r="C29" s="387"/>
      <c r="D29" s="387"/>
      <c r="E29" s="387"/>
      <c r="F29" s="387"/>
      <c r="G29" s="387"/>
      <c r="H29" s="387"/>
      <c r="I29" s="387"/>
      <c r="J29" s="387"/>
      <c r="K29" s="387"/>
      <c r="L29" s="387"/>
      <c r="M29" s="387"/>
    </row>
    <row r="30" spans="1:13" customFormat="1" ht="23.25" customHeight="1">
      <c r="A30" s="380" t="s">
        <v>159</v>
      </c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80"/>
    </row>
    <row r="31" spans="1:13" s="161" customFormat="1" ht="23.25" customHeight="1">
      <c r="A31" s="388" t="s">
        <v>203</v>
      </c>
      <c r="B31" s="388"/>
      <c r="C31" s="388"/>
      <c r="D31" s="388"/>
      <c r="E31" s="388"/>
      <c r="F31" s="388"/>
      <c r="G31" s="388"/>
      <c r="H31" s="388"/>
      <c r="I31" s="388"/>
      <c r="J31" s="388"/>
      <c r="K31" s="388"/>
      <c r="L31" s="388"/>
      <c r="M31" s="388"/>
    </row>
    <row r="32" spans="1:13" s="78" customFormat="1" ht="20.100000000000001" customHeight="1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6"/>
    </row>
    <row r="33" spans="1:13" s="18" customFormat="1" ht="25.5" customHeight="1">
      <c r="A33" s="19" t="s">
        <v>0</v>
      </c>
      <c r="B33" s="316" t="s">
        <v>206</v>
      </c>
      <c r="C33" s="317"/>
      <c r="D33" s="317"/>
      <c r="E33" s="318"/>
      <c r="F33" s="316" t="s">
        <v>13</v>
      </c>
      <c r="G33" s="317"/>
      <c r="H33" s="317"/>
      <c r="I33" s="318"/>
      <c r="J33" s="316" t="s">
        <v>63</v>
      </c>
      <c r="K33" s="317"/>
      <c r="L33" s="318"/>
      <c r="M33" s="17"/>
    </row>
    <row r="34" spans="1:13" s="18" customFormat="1" ht="21.2" customHeight="1">
      <c r="A34" s="73" t="s">
        <v>2</v>
      </c>
      <c r="B34" s="19" t="s">
        <v>6</v>
      </c>
      <c r="C34" s="20" t="s">
        <v>3</v>
      </c>
      <c r="D34" s="316" t="s">
        <v>7</v>
      </c>
      <c r="E34" s="318"/>
      <c r="F34" s="319" t="s">
        <v>8</v>
      </c>
      <c r="G34" s="20" t="s">
        <v>3</v>
      </c>
      <c r="H34" s="316" t="s">
        <v>7</v>
      </c>
      <c r="I34" s="318"/>
      <c r="J34" s="55" t="s">
        <v>17</v>
      </c>
      <c r="K34" s="56" t="s">
        <v>57</v>
      </c>
      <c r="L34" s="55" t="s">
        <v>60</v>
      </c>
      <c r="M34" s="21" t="s">
        <v>1</v>
      </c>
    </row>
    <row r="35" spans="1:13" s="18" customFormat="1" ht="21.2" customHeight="1">
      <c r="A35" s="72"/>
      <c r="B35" s="48"/>
      <c r="C35" s="22" t="s">
        <v>4</v>
      </c>
      <c r="D35" s="72" t="s">
        <v>5</v>
      </c>
      <c r="E35" s="22" t="s">
        <v>64</v>
      </c>
      <c r="F35" s="320"/>
      <c r="G35" s="22" t="s">
        <v>4</v>
      </c>
      <c r="H35" s="72" t="s">
        <v>5</v>
      </c>
      <c r="I35" s="22" t="s">
        <v>64</v>
      </c>
      <c r="J35" s="22" t="s">
        <v>19</v>
      </c>
      <c r="K35" s="22" t="s">
        <v>124</v>
      </c>
      <c r="L35" s="22" t="s">
        <v>59</v>
      </c>
      <c r="M35" s="23"/>
    </row>
    <row r="36" spans="1:13" s="6" customFormat="1" ht="21">
      <c r="A36" s="305">
        <v>1</v>
      </c>
      <c r="B36" s="106" t="s">
        <v>191</v>
      </c>
      <c r="C36" s="107">
        <v>284</v>
      </c>
      <c r="D36" s="107" t="s">
        <v>11</v>
      </c>
      <c r="E36" s="109">
        <v>39100</v>
      </c>
      <c r="F36" s="382" t="s">
        <v>14</v>
      </c>
      <c r="G36" s="383"/>
      <c r="H36" s="383"/>
      <c r="I36" s="383"/>
      <c r="J36" s="383"/>
      <c r="K36" s="383"/>
      <c r="L36" s="383"/>
      <c r="M36" s="384"/>
    </row>
    <row r="37" spans="1:13" s="6" customFormat="1" ht="21">
      <c r="A37" s="24"/>
      <c r="B37" s="86"/>
      <c r="C37" s="9"/>
      <c r="D37" s="9"/>
      <c r="E37" s="88"/>
      <c r="F37" s="64"/>
      <c r="G37" s="64"/>
      <c r="H37" s="62"/>
      <c r="I37" s="63"/>
      <c r="J37" s="63"/>
      <c r="K37" s="63"/>
      <c r="L37" s="63"/>
      <c r="M37" s="62"/>
    </row>
    <row r="38" spans="1:13" s="6" customFormat="1" ht="21">
      <c r="A38" s="24"/>
      <c r="B38" s="86"/>
      <c r="C38" s="9"/>
      <c r="D38" s="9"/>
      <c r="E38" s="88"/>
      <c r="F38" s="64"/>
      <c r="G38" s="64"/>
      <c r="H38" s="62"/>
      <c r="I38" s="63"/>
      <c r="J38" s="63"/>
      <c r="K38" s="63"/>
      <c r="L38" s="63"/>
      <c r="M38" s="62"/>
    </row>
    <row r="39" spans="1:13" s="6" customFormat="1" ht="21">
      <c r="A39" s="24"/>
      <c r="B39" s="86"/>
      <c r="C39" s="9"/>
      <c r="D39" s="9"/>
      <c r="E39" s="88"/>
      <c r="F39" s="64"/>
      <c r="G39" s="64"/>
      <c r="H39" s="62"/>
      <c r="I39" s="63"/>
      <c r="J39" s="63"/>
      <c r="K39" s="63"/>
      <c r="L39" s="63"/>
      <c r="M39" s="62"/>
    </row>
    <row r="40" spans="1:13" s="6" customFormat="1" ht="21">
      <c r="A40" s="24"/>
      <c r="B40" s="86"/>
      <c r="C40" s="9"/>
      <c r="D40" s="9"/>
      <c r="E40" s="88"/>
      <c r="F40" s="64"/>
      <c r="G40" s="64"/>
      <c r="H40" s="62"/>
      <c r="I40" s="63"/>
      <c r="J40" s="63"/>
      <c r="K40" s="63"/>
      <c r="L40" s="63"/>
      <c r="M40" s="62"/>
    </row>
    <row r="41" spans="1:13" s="6" customFormat="1" ht="21">
      <c r="A41" s="24"/>
      <c r="B41" s="86"/>
      <c r="C41" s="9"/>
      <c r="D41" s="9"/>
      <c r="E41" s="88"/>
      <c r="F41" s="64"/>
      <c r="G41" s="64"/>
      <c r="H41" s="62"/>
      <c r="I41" s="63"/>
      <c r="J41" s="63"/>
      <c r="K41" s="63"/>
      <c r="L41" s="63"/>
      <c r="M41" s="62"/>
    </row>
    <row r="42" spans="1:13" s="6" customFormat="1" ht="21">
      <c r="A42" s="51"/>
      <c r="B42" s="124"/>
      <c r="C42" s="123"/>
      <c r="D42" s="123"/>
      <c r="E42" s="125"/>
      <c r="F42" s="201"/>
      <c r="G42" s="201"/>
      <c r="H42" s="202"/>
      <c r="I42" s="203"/>
      <c r="J42" s="203"/>
      <c r="K42" s="203"/>
      <c r="L42" s="203"/>
      <c r="M42" s="202"/>
    </row>
    <row r="43" spans="1:13" ht="23.25" customHeight="1">
      <c r="A43" s="386" t="s">
        <v>207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47"/>
    </row>
    <row r="44" spans="1:13" ht="21.75" customHeight="1">
      <c r="A44" s="381" t="s">
        <v>170</v>
      </c>
      <c r="B44" s="381"/>
      <c r="C44" s="381"/>
      <c r="D44" s="381"/>
      <c r="E44" s="381"/>
      <c r="F44" s="381"/>
      <c r="G44" s="35"/>
      <c r="H44" s="35"/>
      <c r="I44" s="35"/>
      <c r="J44" s="35"/>
      <c r="K44" s="35"/>
      <c r="L44" s="35"/>
      <c r="M44" s="35"/>
    </row>
    <row r="45" spans="1:13" ht="21" customHeight="1"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</row>
  </sheetData>
  <mergeCells count="24">
    <mergeCell ref="A2:M2"/>
    <mergeCell ref="J6:L6"/>
    <mergeCell ref="F9:M9"/>
    <mergeCell ref="B6:E6"/>
    <mergeCell ref="F6:I6"/>
    <mergeCell ref="D7:E7"/>
    <mergeCell ref="H7:I7"/>
    <mergeCell ref="B7:B8"/>
    <mergeCell ref="F7:F8"/>
    <mergeCell ref="A3:M3"/>
    <mergeCell ref="A4:M4"/>
    <mergeCell ref="A30:M30"/>
    <mergeCell ref="A44:F44"/>
    <mergeCell ref="F36:M36"/>
    <mergeCell ref="A27:M27"/>
    <mergeCell ref="D34:E34"/>
    <mergeCell ref="A43:L43"/>
    <mergeCell ref="H34:I34"/>
    <mergeCell ref="A29:M29"/>
    <mergeCell ref="F34:F35"/>
    <mergeCell ref="B33:E33"/>
    <mergeCell ref="F33:I33"/>
    <mergeCell ref="J33:L33"/>
    <mergeCell ref="A31:M31"/>
  </mergeCells>
  <phoneticPr fontId="3" type="noConversion"/>
  <printOptions horizontalCentered="1"/>
  <pageMargins left="0.11811023622047245" right="0.11811023622047245" top="0.62992125984251968" bottom="0.23622047244094491" header="0.43307086614173229" footer="0.11811023622047245"/>
  <pageSetup paperSize="9" orientation="landscape" r:id="rId1"/>
  <headerFooter alignWithMargins="0"/>
  <rowBreaks count="1" manualBreakCount="1">
    <brk id="26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H42"/>
  <sheetViews>
    <sheetView topLeftCell="A9" zoomScale="70" zoomScaleNormal="70" workbookViewId="0">
      <selection activeCell="K22" sqref="K22"/>
    </sheetView>
  </sheetViews>
  <sheetFormatPr defaultColWidth="9" defaultRowHeight="15"/>
  <cols>
    <col min="1" max="1" width="6.42578125" style="161" customWidth="1"/>
    <col min="2" max="2" width="37.42578125" style="161" customWidth="1"/>
    <col min="3" max="3" width="8.85546875" style="161" customWidth="1"/>
    <col min="4" max="4" width="10.5703125" style="161" customWidth="1"/>
    <col min="5" max="5" width="11.28515625" style="161" customWidth="1"/>
    <col min="6" max="6" width="19.7109375" style="161" customWidth="1"/>
    <col min="7" max="7" width="20.42578125" style="161" bestFit="1" customWidth="1"/>
    <col min="8" max="8" width="13.140625" style="161" customWidth="1"/>
    <col min="9" max="16384" width="9" style="161"/>
  </cols>
  <sheetData>
    <row r="1" spans="1:8" ht="23.25" customHeight="1">
      <c r="A1" s="262"/>
      <c r="B1" s="262"/>
      <c r="C1" s="262"/>
      <c r="D1" s="262"/>
      <c r="E1" s="262"/>
      <c r="F1" s="262"/>
      <c r="G1" s="262"/>
      <c r="H1" s="303" t="s">
        <v>160</v>
      </c>
    </row>
    <row r="2" spans="1:8" ht="23.25">
      <c r="A2" s="352" t="s">
        <v>274</v>
      </c>
      <c r="B2" s="352"/>
      <c r="C2" s="352"/>
      <c r="D2" s="352"/>
      <c r="E2" s="352"/>
      <c r="F2" s="352"/>
      <c r="G2" s="352"/>
      <c r="H2" s="352"/>
    </row>
    <row r="3" spans="1:8" ht="23.25">
      <c r="A3" s="352" t="s">
        <v>127</v>
      </c>
      <c r="B3" s="352"/>
      <c r="C3" s="352"/>
      <c r="D3" s="352"/>
      <c r="E3" s="352"/>
      <c r="F3" s="352"/>
      <c r="G3" s="352"/>
      <c r="H3" s="352"/>
    </row>
    <row r="4" spans="1:8" ht="23.25">
      <c r="A4" s="352" t="s">
        <v>203</v>
      </c>
      <c r="B4" s="352"/>
      <c r="C4" s="352"/>
      <c r="D4" s="352"/>
      <c r="E4" s="352"/>
      <c r="F4" s="352"/>
      <c r="G4" s="352"/>
      <c r="H4" s="352"/>
    </row>
    <row r="5" spans="1:8" ht="21">
      <c r="A5" s="162"/>
      <c r="B5" s="162"/>
      <c r="C5" s="162"/>
      <c r="D5" s="162"/>
      <c r="E5" s="162"/>
      <c r="F5" s="162"/>
    </row>
    <row r="6" spans="1:8" ht="21">
      <c r="A6" s="163" t="s">
        <v>0</v>
      </c>
      <c r="B6" s="393" t="s">
        <v>8</v>
      </c>
      <c r="C6" s="164" t="s">
        <v>3</v>
      </c>
      <c r="D6" s="396" t="s">
        <v>128</v>
      </c>
      <c r="E6" s="396"/>
      <c r="F6" s="163" t="s">
        <v>129</v>
      </c>
      <c r="G6" s="165" t="s">
        <v>130</v>
      </c>
      <c r="H6" s="165" t="s">
        <v>1</v>
      </c>
    </row>
    <row r="7" spans="1:8" ht="21">
      <c r="A7" s="166" t="s">
        <v>2</v>
      </c>
      <c r="B7" s="394"/>
      <c r="C7" s="167" t="s">
        <v>4</v>
      </c>
      <c r="D7" s="397"/>
      <c r="E7" s="397"/>
      <c r="F7" s="166" t="s">
        <v>3</v>
      </c>
      <c r="G7" s="168" t="s">
        <v>70</v>
      </c>
      <c r="H7" s="168"/>
    </row>
    <row r="8" spans="1:8" ht="21">
      <c r="A8" s="169"/>
      <c r="B8" s="395"/>
      <c r="C8" s="170"/>
      <c r="D8" s="169" t="s">
        <v>5</v>
      </c>
      <c r="E8" s="170" t="s">
        <v>7</v>
      </c>
      <c r="F8" s="169"/>
      <c r="G8" s="171"/>
      <c r="H8" s="172"/>
    </row>
    <row r="9" spans="1:8" ht="21">
      <c r="A9" s="173"/>
      <c r="B9" s="174"/>
      <c r="C9" s="175"/>
      <c r="D9" s="176"/>
      <c r="E9" s="177"/>
      <c r="F9" s="178"/>
      <c r="G9" s="179"/>
      <c r="H9" s="180"/>
    </row>
    <row r="10" spans="1:8" ht="21">
      <c r="A10" s="176"/>
      <c r="B10" s="174"/>
      <c r="C10" s="175"/>
      <c r="D10" s="176"/>
      <c r="E10" s="177"/>
      <c r="F10" s="177"/>
      <c r="G10" s="181"/>
      <c r="H10" s="182"/>
    </row>
    <row r="11" spans="1:8" ht="21">
      <c r="A11" s="176"/>
      <c r="B11" s="183"/>
      <c r="C11" s="176"/>
      <c r="D11" s="184"/>
      <c r="E11" s="177"/>
      <c r="F11" s="177"/>
      <c r="G11" s="185"/>
      <c r="H11" s="185"/>
    </row>
    <row r="12" spans="1:8" ht="21">
      <c r="A12" s="176"/>
      <c r="B12" s="174"/>
      <c r="C12" s="176"/>
      <c r="D12" s="176"/>
      <c r="E12" s="186"/>
      <c r="F12" s="177"/>
      <c r="G12" s="185"/>
      <c r="H12" s="185"/>
    </row>
    <row r="13" spans="1:8" ht="21">
      <c r="A13" s="176"/>
      <c r="B13" s="187"/>
      <c r="C13" s="176"/>
      <c r="D13" s="176"/>
      <c r="E13" s="186"/>
      <c r="F13" s="177"/>
      <c r="G13" s="185"/>
      <c r="H13" s="185"/>
    </row>
    <row r="14" spans="1:8" ht="21">
      <c r="A14" s="176"/>
      <c r="B14" s="187"/>
      <c r="C14" s="176"/>
      <c r="D14" s="176"/>
      <c r="E14" s="186"/>
      <c r="F14" s="177"/>
      <c r="G14" s="185"/>
      <c r="H14" s="185"/>
    </row>
    <row r="15" spans="1:8" ht="21">
      <c r="A15" s="176"/>
      <c r="B15" s="187"/>
      <c r="C15" s="176"/>
      <c r="D15" s="176"/>
      <c r="E15" s="186"/>
      <c r="F15" s="177"/>
      <c r="G15" s="185"/>
      <c r="H15" s="185"/>
    </row>
    <row r="16" spans="1:8" ht="21">
      <c r="A16" s="188"/>
      <c r="B16" s="189"/>
      <c r="C16" s="188"/>
      <c r="D16" s="188"/>
      <c r="E16" s="190"/>
      <c r="F16" s="191"/>
      <c r="G16" s="192"/>
      <c r="H16" s="192"/>
    </row>
    <row r="17" spans="1:8" ht="21">
      <c r="A17" s="390" t="s">
        <v>38</v>
      </c>
      <c r="B17" s="391"/>
      <c r="C17" s="304">
        <v>0</v>
      </c>
      <c r="D17" s="194" t="s">
        <v>131</v>
      </c>
      <c r="E17" s="195"/>
      <c r="F17" s="196"/>
      <c r="G17" s="196"/>
      <c r="H17" s="197"/>
    </row>
    <row r="18" spans="1:8" ht="14.25" customHeight="1"/>
    <row r="27" spans="1:8" ht="30.75">
      <c r="A27" s="392" t="s">
        <v>132</v>
      </c>
      <c r="B27" s="392"/>
      <c r="C27" s="392"/>
      <c r="D27" s="392"/>
      <c r="E27" s="392"/>
      <c r="F27" s="392"/>
      <c r="G27" s="392"/>
      <c r="H27" s="392"/>
    </row>
    <row r="28" spans="1:8" ht="23.25">
      <c r="A28" s="352" t="s">
        <v>274</v>
      </c>
      <c r="B28" s="352"/>
      <c r="C28" s="352"/>
      <c r="D28" s="352"/>
      <c r="E28" s="352"/>
      <c r="F28" s="352"/>
      <c r="G28" s="352"/>
      <c r="H28" s="352"/>
    </row>
    <row r="29" spans="1:8" ht="23.25">
      <c r="A29" s="352" t="s">
        <v>127</v>
      </c>
      <c r="B29" s="352"/>
      <c r="C29" s="352"/>
      <c r="D29" s="352"/>
      <c r="E29" s="352"/>
      <c r="F29" s="352"/>
      <c r="G29" s="352"/>
      <c r="H29" s="352"/>
    </row>
    <row r="30" spans="1:8" ht="23.25">
      <c r="A30" s="352" t="s">
        <v>203</v>
      </c>
      <c r="B30" s="352"/>
      <c r="C30" s="352"/>
      <c r="D30" s="352"/>
      <c r="E30" s="352"/>
      <c r="F30" s="352"/>
      <c r="G30" s="352"/>
      <c r="H30" s="352"/>
    </row>
    <row r="31" spans="1:8" ht="21">
      <c r="A31" s="162"/>
      <c r="B31" s="162"/>
      <c r="C31" s="162"/>
      <c r="D31" s="162"/>
      <c r="E31" s="162"/>
      <c r="F31" s="162"/>
    </row>
    <row r="32" spans="1:8" ht="21">
      <c r="A32" s="163" t="s">
        <v>0</v>
      </c>
      <c r="B32" s="393" t="s">
        <v>8</v>
      </c>
      <c r="C32" s="164" t="s">
        <v>3</v>
      </c>
      <c r="D32" s="396" t="s">
        <v>128</v>
      </c>
      <c r="E32" s="396"/>
      <c r="F32" s="163" t="s">
        <v>129</v>
      </c>
      <c r="G32" s="165" t="s">
        <v>130</v>
      </c>
      <c r="H32" s="165" t="s">
        <v>1</v>
      </c>
    </row>
    <row r="33" spans="1:8" ht="21">
      <c r="A33" s="166" t="s">
        <v>2</v>
      </c>
      <c r="B33" s="394"/>
      <c r="C33" s="167" t="s">
        <v>4</v>
      </c>
      <c r="D33" s="397"/>
      <c r="E33" s="397"/>
      <c r="F33" s="166" t="s">
        <v>3</v>
      </c>
      <c r="G33" s="168" t="s">
        <v>70</v>
      </c>
      <c r="H33" s="168"/>
    </row>
    <row r="34" spans="1:8" ht="21">
      <c r="A34" s="169"/>
      <c r="B34" s="395"/>
      <c r="C34" s="170"/>
      <c r="D34" s="169" t="s">
        <v>5</v>
      </c>
      <c r="E34" s="170" t="s">
        <v>7</v>
      </c>
      <c r="F34" s="169"/>
      <c r="G34" s="171"/>
      <c r="H34" s="172"/>
    </row>
    <row r="35" spans="1:8" ht="21">
      <c r="A35" s="430">
        <v>1</v>
      </c>
      <c r="B35" s="431" t="s">
        <v>272</v>
      </c>
      <c r="C35" s="432">
        <v>124</v>
      </c>
      <c r="D35" s="430" t="s">
        <v>71</v>
      </c>
      <c r="E35" s="433">
        <v>60150</v>
      </c>
      <c r="F35" s="434" t="s">
        <v>208</v>
      </c>
      <c r="G35" s="435" t="s">
        <v>133</v>
      </c>
      <c r="H35" s="436"/>
    </row>
    <row r="36" spans="1:8" ht="21">
      <c r="A36" s="430">
        <v>2</v>
      </c>
      <c r="B36" s="431" t="s">
        <v>273</v>
      </c>
      <c r="C36" s="432">
        <v>999</v>
      </c>
      <c r="D36" s="430" t="s">
        <v>9</v>
      </c>
      <c r="E36" s="433">
        <v>55120</v>
      </c>
      <c r="F36" s="434" t="s">
        <v>208</v>
      </c>
      <c r="G36" s="435" t="s">
        <v>133</v>
      </c>
      <c r="H36" s="436"/>
    </row>
    <row r="37" spans="1:8" ht="21">
      <c r="A37" s="430">
        <v>3</v>
      </c>
      <c r="B37" s="431" t="s">
        <v>192</v>
      </c>
      <c r="C37" s="432">
        <v>3438</v>
      </c>
      <c r="D37" s="430" t="s">
        <v>11</v>
      </c>
      <c r="E37" s="433">
        <v>38620</v>
      </c>
      <c r="F37" s="434" t="s">
        <v>208</v>
      </c>
      <c r="G37" s="435" t="s">
        <v>134</v>
      </c>
      <c r="H37" s="436"/>
    </row>
    <row r="38" spans="1:8" ht="21">
      <c r="A38" s="430"/>
      <c r="B38" s="437"/>
      <c r="C38" s="430"/>
      <c r="D38" s="438"/>
      <c r="E38" s="433"/>
      <c r="F38" s="433"/>
      <c r="G38" s="439"/>
      <c r="H38" s="439"/>
    </row>
    <row r="39" spans="1:8" ht="21" hidden="1">
      <c r="A39" s="176"/>
      <c r="B39" s="183"/>
      <c r="C39" s="176"/>
      <c r="D39" s="184"/>
      <c r="E39" s="177"/>
      <c r="F39" s="177"/>
      <c r="G39" s="185"/>
      <c r="H39" s="185"/>
    </row>
    <row r="40" spans="1:8" ht="21" hidden="1">
      <c r="A40" s="176"/>
      <c r="B40" s="187"/>
      <c r="C40" s="176"/>
      <c r="D40" s="176"/>
      <c r="E40" s="186"/>
      <c r="F40" s="177"/>
      <c r="G40" s="185"/>
      <c r="H40" s="185"/>
    </row>
    <row r="41" spans="1:8" ht="21" hidden="1">
      <c r="A41" s="176"/>
      <c r="B41" s="187"/>
      <c r="C41" s="176"/>
      <c r="D41" s="176"/>
      <c r="E41" s="190"/>
      <c r="F41" s="191"/>
      <c r="G41" s="192"/>
      <c r="H41" s="192"/>
    </row>
    <row r="42" spans="1:8" ht="21">
      <c r="A42" s="390" t="s">
        <v>38</v>
      </c>
      <c r="B42" s="391"/>
      <c r="C42" s="193">
        <v>3</v>
      </c>
      <c r="D42" s="194" t="s">
        <v>131</v>
      </c>
      <c r="E42" s="195"/>
      <c r="F42" s="196"/>
      <c r="G42" s="196"/>
      <c r="H42" s="197"/>
    </row>
  </sheetData>
  <mergeCells count="13">
    <mergeCell ref="A2:H2"/>
    <mergeCell ref="A3:H3"/>
    <mergeCell ref="A4:H4"/>
    <mergeCell ref="B6:B8"/>
    <mergeCell ref="D6:E7"/>
    <mergeCell ref="A42:B42"/>
    <mergeCell ref="A17:B17"/>
    <mergeCell ref="A27:H27"/>
    <mergeCell ref="A28:H28"/>
    <mergeCell ref="A29:H29"/>
    <mergeCell ref="A30:H30"/>
    <mergeCell ref="B32:B34"/>
    <mergeCell ref="D32:E33"/>
  </mergeCells>
  <phoneticPr fontId="28" type="noConversion"/>
  <pageMargins left="0.7" right="0.7" top="0.75" bottom="0.75" header="0.3" footer="0.3"/>
  <pageSetup paperSize="9" orientation="landscape" r:id="rId1"/>
  <rowBreaks count="1" manualBreakCount="1">
    <brk id="2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40"/>
  <sheetViews>
    <sheetView topLeftCell="A4" zoomScale="80" zoomScaleNormal="80" workbookViewId="0">
      <selection activeCell="I30" sqref="I30"/>
    </sheetView>
  </sheetViews>
  <sheetFormatPr defaultColWidth="9" defaultRowHeight="15"/>
  <cols>
    <col min="1" max="1" width="6.42578125" style="161" customWidth="1"/>
    <col min="2" max="2" width="37.42578125" style="161" customWidth="1"/>
    <col min="3" max="3" width="8.85546875" style="161" customWidth="1"/>
    <col min="4" max="4" width="10.5703125" style="161" customWidth="1"/>
    <col min="5" max="5" width="11.28515625" style="161" customWidth="1"/>
    <col min="6" max="6" width="19.7109375" style="161" customWidth="1"/>
    <col min="7" max="7" width="20.42578125" style="161" bestFit="1" customWidth="1"/>
    <col min="8" max="8" width="13.140625" style="161" customWidth="1"/>
    <col min="9" max="16384" width="9" style="161"/>
  </cols>
  <sheetData>
    <row r="1" spans="1:8" ht="23.25" customHeight="1">
      <c r="A1" s="262"/>
      <c r="B1" s="262"/>
      <c r="C1" s="262"/>
      <c r="D1" s="262"/>
      <c r="E1" s="262"/>
      <c r="F1" s="262"/>
      <c r="G1" s="262"/>
      <c r="H1" s="303" t="s">
        <v>161</v>
      </c>
    </row>
    <row r="2" spans="1:8" ht="23.25">
      <c r="A2" s="352" t="s">
        <v>135</v>
      </c>
      <c r="B2" s="352"/>
      <c r="C2" s="352"/>
      <c r="D2" s="352"/>
      <c r="E2" s="352"/>
      <c r="F2" s="352"/>
      <c r="G2" s="352"/>
      <c r="H2" s="352"/>
    </row>
    <row r="3" spans="1:8" ht="23.25">
      <c r="A3" s="352" t="s">
        <v>127</v>
      </c>
      <c r="B3" s="352"/>
      <c r="C3" s="352"/>
      <c r="D3" s="352"/>
      <c r="E3" s="352"/>
      <c r="F3" s="352"/>
      <c r="G3" s="352"/>
      <c r="H3" s="352"/>
    </row>
    <row r="4" spans="1:8" ht="23.25">
      <c r="A4" s="352" t="s">
        <v>203</v>
      </c>
      <c r="B4" s="352"/>
      <c r="C4" s="352"/>
      <c r="D4" s="352"/>
      <c r="E4" s="352"/>
      <c r="F4" s="352"/>
      <c r="G4" s="352"/>
      <c r="H4" s="352"/>
    </row>
    <row r="5" spans="1:8" ht="21">
      <c r="A5" s="162"/>
      <c r="B5" s="162"/>
      <c r="C5" s="162"/>
      <c r="D5" s="162"/>
      <c r="E5" s="162"/>
      <c r="F5" s="162"/>
    </row>
    <row r="6" spans="1:8" ht="23.25">
      <c r="A6" s="275" t="s">
        <v>0</v>
      </c>
      <c r="B6" s="398" t="s">
        <v>8</v>
      </c>
      <c r="C6" s="276" t="s">
        <v>3</v>
      </c>
      <c r="D6" s="401" t="s">
        <v>128</v>
      </c>
      <c r="E6" s="401"/>
      <c r="F6" s="275" t="s">
        <v>129</v>
      </c>
      <c r="G6" s="277" t="s">
        <v>130</v>
      </c>
      <c r="H6" s="277" t="s">
        <v>1</v>
      </c>
    </row>
    <row r="7" spans="1:8" ht="23.25">
      <c r="A7" s="278" t="s">
        <v>2</v>
      </c>
      <c r="B7" s="399"/>
      <c r="C7" s="279" t="s">
        <v>4</v>
      </c>
      <c r="D7" s="402"/>
      <c r="E7" s="402"/>
      <c r="F7" s="278" t="s">
        <v>3</v>
      </c>
      <c r="G7" s="281" t="s">
        <v>70</v>
      </c>
      <c r="H7" s="281"/>
    </row>
    <row r="8" spans="1:8" ht="23.25">
      <c r="A8" s="280"/>
      <c r="B8" s="400"/>
      <c r="C8" s="282"/>
      <c r="D8" s="280" t="s">
        <v>5</v>
      </c>
      <c r="E8" s="282" t="s">
        <v>7</v>
      </c>
      <c r="F8" s="280"/>
      <c r="G8" s="283"/>
      <c r="H8" s="284"/>
    </row>
    <row r="9" spans="1:8" ht="21">
      <c r="A9" s="173"/>
      <c r="B9" s="174"/>
      <c r="C9" s="175"/>
      <c r="D9" s="176"/>
      <c r="E9" s="177"/>
      <c r="F9" s="178"/>
      <c r="G9" s="179"/>
      <c r="H9" s="180"/>
    </row>
    <row r="10" spans="1:8" ht="21">
      <c r="A10" s="176"/>
      <c r="B10" s="174"/>
      <c r="C10" s="175"/>
      <c r="D10" s="176"/>
      <c r="E10" s="177"/>
      <c r="F10" s="177"/>
      <c r="G10" s="181"/>
      <c r="H10" s="182"/>
    </row>
    <row r="11" spans="1:8" ht="21">
      <c r="A11" s="176"/>
      <c r="B11" s="183"/>
      <c r="C11" s="176"/>
      <c r="D11" s="184"/>
      <c r="E11" s="177"/>
      <c r="F11" s="177"/>
      <c r="G11" s="185"/>
      <c r="H11" s="185"/>
    </row>
    <row r="12" spans="1:8" ht="21">
      <c r="A12" s="176"/>
      <c r="B12" s="174"/>
      <c r="C12" s="176"/>
      <c r="D12" s="176"/>
      <c r="E12" s="186"/>
      <c r="F12" s="177"/>
      <c r="G12" s="185"/>
      <c r="H12" s="185"/>
    </row>
    <row r="13" spans="1:8" ht="21">
      <c r="A13" s="176"/>
      <c r="B13" s="187"/>
      <c r="C13" s="176"/>
      <c r="D13" s="176"/>
      <c r="E13" s="186"/>
      <c r="F13" s="177"/>
      <c r="G13" s="185"/>
      <c r="H13" s="185"/>
    </row>
    <row r="14" spans="1:8" ht="21">
      <c r="A14" s="176"/>
      <c r="B14" s="187"/>
      <c r="C14" s="176"/>
      <c r="D14" s="176"/>
      <c r="E14" s="186"/>
      <c r="F14" s="177"/>
      <c r="G14" s="185"/>
      <c r="H14" s="185"/>
    </row>
    <row r="15" spans="1:8" ht="21">
      <c r="A15" s="176"/>
      <c r="B15" s="187"/>
      <c r="C15" s="188"/>
      <c r="D15" s="176"/>
      <c r="E15" s="186"/>
      <c r="F15" s="177"/>
      <c r="G15" s="185"/>
      <c r="H15" s="185"/>
    </row>
    <row r="16" spans="1:8" ht="21">
      <c r="A16" s="390" t="s">
        <v>38</v>
      </c>
      <c r="B16" s="391"/>
      <c r="C16" s="304">
        <v>0</v>
      </c>
      <c r="D16" s="194" t="s">
        <v>131</v>
      </c>
      <c r="E16" s="195"/>
      <c r="F16" s="196"/>
      <c r="G16" s="196"/>
      <c r="H16" s="197"/>
    </row>
    <row r="17" spans="1:8" ht="21">
      <c r="A17" s="199"/>
      <c r="B17" s="199"/>
      <c r="C17" s="199"/>
      <c r="D17" s="200"/>
    </row>
    <row r="18" spans="1:8" ht="21">
      <c r="A18" s="199"/>
      <c r="B18" s="199"/>
      <c r="C18" s="199"/>
      <c r="D18" s="200"/>
    </row>
    <row r="19" spans="1:8" ht="21">
      <c r="A19" s="199"/>
      <c r="B19" s="199"/>
      <c r="C19" s="199"/>
      <c r="D19" s="200"/>
    </row>
    <row r="20" spans="1:8" ht="21">
      <c r="A20" s="199"/>
      <c r="B20" s="199"/>
      <c r="C20" s="199"/>
      <c r="D20" s="200"/>
    </row>
    <row r="25" spans="1:8" ht="30.75">
      <c r="A25" s="392" t="s">
        <v>132</v>
      </c>
      <c r="B25" s="392"/>
      <c r="C25" s="392"/>
      <c r="D25" s="392"/>
      <c r="E25" s="392"/>
      <c r="F25" s="392"/>
      <c r="G25" s="392"/>
      <c r="H25" s="392"/>
    </row>
    <row r="26" spans="1:8" ht="23.25">
      <c r="A26" s="352" t="s">
        <v>135</v>
      </c>
      <c r="B26" s="352"/>
      <c r="C26" s="352"/>
      <c r="D26" s="352"/>
      <c r="E26" s="352"/>
      <c r="F26" s="352"/>
      <c r="G26" s="352"/>
      <c r="H26" s="352"/>
    </row>
    <row r="27" spans="1:8" ht="23.25">
      <c r="A27" s="352" t="s">
        <v>127</v>
      </c>
      <c r="B27" s="352"/>
      <c r="C27" s="352"/>
      <c r="D27" s="352"/>
      <c r="E27" s="352"/>
      <c r="F27" s="352"/>
      <c r="G27" s="352"/>
      <c r="H27" s="352"/>
    </row>
    <row r="28" spans="1:8" ht="23.25">
      <c r="A28" s="352" t="s">
        <v>203</v>
      </c>
      <c r="B28" s="352"/>
      <c r="C28" s="352"/>
      <c r="D28" s="352"/>
      <c r="E28" s="352"/>
      <c r="F28" s="352"/>
      <c r="G28" s="352"/>
      <c r="H28" s="352"/>
    </row>
    <row r="29" spans="1:8" ht="21">
      <c r="A29" s="162"/>
      <c r="B29" s="162"/>
      <c r="C29" s="162"/>
      <c r="D29" s="162"/>
      <c r="E29" s="162"/>
      <c r="F29" s="162"/>
    </row>
    <row r="30" spans="1:8" ht="21" customHeight="1">
      <c r="A30" s="163" t="s">
        <v>0</v>
      </c>
      <c r="B30" s="393" t="s">
        <v>8</v>
      </c>
      <c r="C30" s="164" t="s">
        <v>3</v>
      </c>
      <c r="D30" s="396" t="s">
        <v>128</v>
      </c>
      <c r="E30" s="396"/>
      <c r="F30" s="163" t="s">
        <v>129</v>
      </c>
      <c r="G30" s="165" t="s">
        <v>130</v>
      </c>
      <c r="H30" s="165" t="s">
        <v>1</v>
      </c>
    </row>
    <row r="31" spans="1:8" ht="21" customHeight="1">
      <c r="A31" s="166" t="s">
        <v>2</v>
      </c>
      <c r="B31" s="394"/>
      <c r="C31" s="167" t="s">
        <v>4</v>
      </c>
      <c r="D31" s="397"/>
      <c r="E31" s="397"/>
      <c r="F31" s="166" t="s">
        <v>3</v>
      </c>
      <c r="G31" s="168" t="s">
        <v>70</v>
      </c>
      <c r="H31" s="168"/>
    </row>
    <row r="32" spans="1:8" ht="21">
      <c r="A32" s="169"/>
      <c r="B32" s="395"/>
      <c r="C32" s="170"/>
      <c r="D32" s="169" t="s">
        <v>5</v>
      </c>
      <c r="E32" s="170" t="s">
        <v>7</v>
      </c>
      <c r="F32" s="169"/>
      <c r="G32" s="171"/>
      <c r="H32" s="172"/>
    </row>
    <row r="33" spans="1:8" ht="21">
      <c r="A33" s="430">
        <v>1</v>
      </c>
      <c r="B33" s="431" t="s">
        <v>171</v>
      </c>
      <c r="C33" s="432">
        <v>56874</v>
      </c>
      <c r="D33" s="430" t="s">
        <v>71</v>
      </c>
      <c r="E33" s="433">
        <v>60150</v>
      </c>
      <c r="F33" s="434" t="s">
        <v>208</v>
      </c>
      <c r="G33" s="435" t="s">
        <v>133</v>
      </c>
      <c r="H33" s="436"/>
    </row>
    <row r="34" spans="1:8" ht="21">
      <c r="A34" s="430">
        <v>2</v>
      </c>
      <c r="B34" s="431" t="s">
        <v>172</v>
      </c>
      <c r="C34" s="432">
        <v>3894</v>
      </c>
      <c r="D34" s="430" t="s">
        <v>11</v>
      </c>
      <c r="E34" s="433">
        <v>38620</v>
      </c>
      <c r="F34" s="434" t="s">
        <v>208</v>
      </c>
      <c r="G34" s="435" t="s">
        <v>133</v>
      </c>
      <c r="H34" s="436"/>
    </row>
    <row r="35" spans="1:8" ht="21">
      <c r="A35" s="430">
        <v>3</v>
      </c>
      <c r="B35" s="431" t="s">
        <v>173</v>
      </c>
      <c r="C35" s="432">
        <v>934</v>
      </c>
      <c r="D35" s="430" t="s">
        <v>9</v>
      </c>
      <c r="E35" s="433">
        <v>58260</v>
      </c>
      <c r="F35" s="434" t="s">
        <v>208</v>
      </c>
      <c r="G35" s="435" t="s">
        <v>134</v>
      </c>
      <c r="H35" s="436"/>
    </row>
    <row r="36" spans="1:8" ht="21">
      <c r="A36" s="430"/>
      <c r="B36" s="431"/>
      <c r="C36" s="430"/>
      <c r="D36" s="430"/>
      <c r="E36" s="440"/>
      <c r="F36" s="433"/>
      <c r="G36" s="439"/>
      <c r="H36" s="439"/>
    </row>
    <row r="37" spans="1:8" ht="21" hidden="1">
      <c r="A37" s="176"/>
      <c r="B37" s="187"/>
      <c r="C37" s="176"/>
      <c r="D37" s="176"/>
      <c r="E37" s="186"/>
      <c r="F37" s="177"/>
      <c r="G37" s="185"/>
      <c r="H37" s="185"/>
    </row>
    <row r="38" spans="1:8" ht="21" hidden="1">
      <c r="A38" s="176"/>
      <c r="B38" s="187"/>
      <c r="C38" s="176"/>
      <c r="D38" s="176"/>
      <c r="E38" s="186"/>
      <c r="F38" s="177"/>
      <c r="G38" s="185"/>
      <c r="H38" s="185"/>
    </row>
    <row r="39" spans="1:8" ht="21" hidden="1">
      <c r="A39" s="176"/>
      <c r="B39" s="187"/>
      <c r="C39" s="176"/>
      <c r="D39" s="176"/>
      <c r="E39" s="186"/>
      <c r="F39" s="177"/>
      <c r="G39" s="185"/>
      <c r="H39" s="185"/>
    </row>
    <row r="40" spans="1:8" ht="21">
      <c r="A40" s="390" t="s">
        <v>38</v>
      </c>
      <c r="B40" s="391"/>
      <c r="C40" s="193">
        <v>3</v>
      </c>
      <c r="D40" s="194" t="s">
        <v>131</v>
      </c>
      <c r="E40" s="195"/>
      <c r="F40" s="196"/>
      <c r="G40" s="196"/>
      <c r="H40" s="197"/>
    </row>
  </sheetData>
  <mergeCells count="13">
    <mergeCell ref="A2:H2"/>
    <mergeCell ref="A3:H3"/>
    <mergeCell ref="A4:H4"/>
    <mergeCell ref="B6:B8"/>
    <mergeCell ref="D6:E7"/>
    <mergeCell ref="A40:B40"/>
    <mergeCell ref="A16:B16"/>
    <mergeCell ref="A25:H25"/>
    <mergeCell ref="A26:H26"/>
    <mergeCell ref="A27:H27"/>
    <mergeCell ref="A28:H28"/>
    <mergeCell ref="B30:B32"/>
    <mergeCell ref="D30:E31"/>
  </mergeCells>
  <printOptions horizontalCentered="1"/>
  <pageMargins left="0.7" right="0.7" top="0.75" bottom="0.75" header="0.3" footer="0.3"/>
  <pageSetup paperSize="9" orientation="landscape" r:id="rId1"/>
  <rowBreaks count="1" manualBreakCount="1">
    <brk id="24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Q22"/>
  <sheetViews>
    <sheetView zoomScaleNormal="100" workbookViewId="0">
      <selection activeCell="P18" sqref="P18"/>
    </sheetView>
  </sheetViews>
  <sheetFormatPr defaultRowHeight="12.75"/>
  <cols>
    <col min="2" max="2" width="23.85546875" bestFit="1" customWidth="1"/>
    <col min="3" max="3" width="10.7109375" customWidth="1"/>
    <col min="4" max="4" width="11.7109375" customWidth="1"/>
    <col min="5" max="5" width="10.140625" customWidth="1"/>
    <col min="6" max="6" width="13.28515625" customWidth="1"/>
    <col min="7" max="7" width="14.85546875" bestFit="1" customWidth="1"/>
    <col min="8" max="8" width="9.5703125" customWidth="1"/>
    <col min="9" max="9" width="15.42578125" bestFit="1" customWidth="1"/>
    <col min="10" max="10" width="15.42578125" customWidth="1"/>
    <col min="11" max="12" width="10.42578125" bestFit="1" customWidth="1"/>
  </cols>
  <sheetData>
    <row r="1" spans="1:12" ht="20.100000000000001" customHeight="1">
      <c r="K1" s="403" t="s">
        <v>162</v>
      </c>
      <c r="L1" s="403"/>
    </row>
    <row r="2" spans="1:12" ht="23.25">
      <c r="A2" s="351" t="s">
        <v>209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ht="23.25">
      <c r="A3" s="351" t="s">
        <v>159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2" s="161" customFormat="1" ht="23.25">
      <c r="A4" s="352" t="s">
        <v>203</v>
      </c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</row>
    <row r="5" spans="1:12" ht="21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 ht="21">
      <c r="A6" s="404" t="s">
        <v>2</v>
      </c>
      <c r="B6" s="404" t="s">
        <v>83</v>
      </c>
      <c r="C6" s="253" t="s">
        <v>17</v>
      </c>
      <c r="D6" s="254" t="s">
        <v>84</v>
      </c>
      <c r="E6" s="410" t="s">
        <v>96</v>
      </c>
      <c r="F6" s="411"/>
      <c r="G6" s="411"/>
      <c r="H6" s="411"/>
      <c r="I6" s="412" t="s">
        <v>104</v>
      </c>
      <c r="J6" s="412"/>
      <c r="K6" s="412"/>
      <c r="L6" s="404" t="s">
        <v>1</v>
      </c>
    </row>
    <row r="7" spans="1:12" ht="21">
      <c r="A7" s="405"/>
      <c r="B7" s="405"/>
      <c r="C7" s="255" t="s">
        <v>85</v>
      </c>
      <c r="D7" s="256" t="s">
        <v>112</v>
      </c>
      <c r="E7" s="247" t="s">
        <v>114</v>
      </c>
      <c r="F7" s="248" t="s">
        <v>97</v>
      </c>
      <c r="G7" s="247" t="s">
        <v>98</v>
      </c>
      <c r="H7" s="247" t="s">
        <v>12</v>
      </c>
      <c r="I7" s="251" t="s">
        <v>107</v>
      </c>
      <c r="J7" s="251" t="s">
        <v>105</v>
      </c>
      <c r="K7" s="251" t="s">
        <v>12</v>
      </c>
      <c r="L7" s="405"/>
    </row>
    <row r="8" spans="1:12" ht="21">
      <c r="A8" s="405"/>
      <c r="B8" s="405"/>
      <c r="C8" s="255" t="s">
        <v>210</v>
      </c>
      <c r="D8" s="256" t="s">
        <v>113</v>
      </c>
      <c r="E8" s="249" t="s">
        <v>115</v>
      </c>
      <c r="F8" s="250" t="s">
        <v>99</v>
      </c>
      <c r="G8" s="249" t="s">
        <v>116</v>
      </c>
      <c r="H8" s="249" t="s">
        <v>119</v>
      </c>
      <c r="I8" s="252" t="s">
        <v>126</v>
      </c>
      <c r="J8" s="252" t="s">
        <v>111</v>
      </c>
      <c r="K8" s="252" t="s">
        <v>109</v>
      </c>
      <c r="L8" s="405"/>
    </row>
    <row r="9" spans="1:12" ht="21">
      <c r="A9" s="405"/>
      <c r="B9" s="405"/>
      <c r="C9" s="255" t="s">
        <v>87</v>
      </c>
      <c r="D9" s="256" t="s">
        <v>86</v>
      </c>
      <c r="E9" s="249" t="s">
        <v>103</v>
      </c>
      <c r="F9" s="250" t="s">
        <v>100</v>
      </c>
      <c r="G9" s="249" t="s">
        <v>101</v>
      </c>
      <c r="H9" s="249" t="s">
        <v>120</v>
      </c>
      <c r="I9" s="252" t="s">
        <v>108</v>
      </c>
      <c r="J9" s="252" t="s">
        <v>106</v>
      </c>
      <c r="K9" s="252" t="s">
        <v>110</v>
      </c>
      <c r="L9" s="405"/>
    </row>
    <row r="10" spans="1:12" ht="21">
      <c r="A10" s="405"/>
      <c r="B10" s="405"/>
      <c r="C10" s="255"/>
      <c r="D10" s="256"/>
      <c r="E10" s="249"/>
      <c r="F10" s="250"/>
      <c r="G10" s="249" t="s">
        <v>102</v>
      </c>
      <c r="H10" s="249"/>
      <c r="I10" s="252" t="s">
        <v>123</v>
      </c>
      <c r="J10" s="252"/>
      <c r="K10" s="252"/>
      <c r="L10" s="405"/>
    </row>
    <row r="11" spans="1:12" ht="21">
      <c r="A11" s="406"/>
      <c r="B11" s="406"/>
      <c r="C11" s="257"/>
      <c r="D11" s="258"/>
      <c r="E11" s="259" t="s">
        <v>88</v>
      </c>
      <c r="F11" s="259" t="s">
        <v>89</v>
      </c>
      <c r="G11" s="259" t="s">
        <v>90</v>
      </c>
      <c r="H11" s="260" t="s">
        <v>121</v>
      </c>
      <c r="I11" s="261" t="s">
        <v>91</v>
      </c>
      <c r="J11" s="261" t="s">
        <v>92</v>
      </c>
      <c r="K11" s="261" t="s">
        <v>122</v>
      </c>
      <c r="L11" s="406"/>
    </row>
    <row r="12" spans="1:12" ht="21">
      <c r="A12" s="150">
        <v>1</v>
      </c>
      <c r="B12" s="151" t="s">
        <v>93</v>
      </c>
      <c r="C12" s="152">
        <v>0</v>
      </c>
      <c r="D12" s="152">
        <v>0</v>
      </c>
      <c r="E12" s="160"/>
      <c r="F12" s="153">
        <v>0</v>
      </c>
      <c r="G12" s="155">
        <v>0</v>
      </c>
      <c r="H12" s="155">
        <f>SUM(E12:G12)</f>
        <v>0</v>
      </c>
      <c r="I12" s="153">
        <v>0</v>
      </c>
      <c r="J12" s="153">
        <v>0</v>
      </c>
      <c r="K12" s="155">
        <f>SUM(I12:J12)</f>
        <v>0</v>
      </c>
      <c r="L12" s="155"/>
    </row>
    <row r="13" spans="1:12" ht="21">
      <c r="A13" s="153">
        <v>2</v>
      </c>
      <c r="B13" s="154" t="s">
        <v>94</v>
      </c>
      <c r="C13" s="155">
        <v>0</v>
      </c>
      <c r="D13" s="155">
        <v>0</v>
      </c>
      <c r="E13" s="159"/>
      <c r="F13" s="153">
        <v>0</v>
      </c>
      <c r="G13" s="155">
        <v>0</v>
      </c>
      <c r="H13" s="155">
        <f t="shared" ref="H13:H14" si="0">SUM(E13:G13)</f>
        <v>0</v>
      </c>
      <c r="I13" s="153">
        <v>0</v>
      </c>
      <c r="J13" s="153">
        <v>0</v>
      </c>
      <c r="K13" s="155">
        <f t="shared" ref="K13:K14" si="1">SUM(I13:J13)</f>
        <v>0</v>
      </c>
      <c r="L13" s="155"/>
    </row>
    <row r="14" spans="1:12" ht="21">
      <c r="A14" s="156">
        <v>3</v>
      </c>
      <c r="B14" s="157" t="s">
        <v>95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  <c r="H14" s="155">
        <f t="shared" si="0"/>
        <v>0</v>
      </c>
      <c r="I14" s="153">
        <v>0</v>
      </c>
      <c r="J14" s="153">
        <v>0</v>
      </c>
      <c r="K14" s="155">
        <f t="shared" si="1"/>
        <v>0</v>
      </c>
      <c r="L14" s="155"/>
    </row>
    <row r="15" spans="1:12" ht="21">
      <c r="A15" s="413" t="s">
        <v>12</v>
      </c>
      <c r="B15" s="413"/>
      <c r="C15" s="158">
        <f>SUM(C12:C14)</f>
        <v>0</v>
      </c>
      <c r="D15" s="158">
        <f t="shared" ref="D15:K15" si="2">SUM(D12:D14)</f>
        <v>0</v>
      </c>
      <c r="E15" s="158">
        <f t="shared" si="2"/>
        <v>0</v>
      </c>
      <c r="F15" s="158">
        <f t="shared" si="2"/>
        <v>0</v>
      </c>
      <c r="G15" s="158">
        <f t="shared" si="2"/>
        <v>0</v>
      </c>
      <c r="H15" s="158">
        <f t="shared" si="2"/>
        <v>0</v>
      </c>
      <c r="I15" s="158">
        <f t="shared" si="2"/>
        <v>0</v>
      </c>
      <c r="J15" s="158">
        <f t="shared" si="2"/>
        <v>0</v>
      </c>
      <c r="K15" s="158">
        <f t="shared" si="2"/>
        <v>0</v>
      </c>
      <c r="L15" s="158"/>
    </row>
    <row r="16" spans="1:12" ht="21">
      <c r="A16" s="408"/>
      <c r="B16" s="408"/>
      <c r="C16" s="408"/>
      <c r="D16" s="408"/>
      <c r="E16" s="408"/>
      <c r="F16" s="408"/>
      <c r="G16" s="408"/>
      <c r="H16" s="408"/>
      <c r="I16" s="408"/>
      <c r="J16" s="408"/>
      <c r="K16" s="408"/>
    </row>
    <row r="17" spans="1:17" ht="21">
      <c r="A17" s="407" t="s">
        <v>154</v>
      </c>
      <c r="B17" s="408"/>
      <c r="C17" s="408"/>
      <c r="D17" s="408"/>
      <c r="E17" s="408"/>
      <c r="F17" s="408"/>
      <c r="G17" s="408"/>
      <c r="H17" s="408"/>
      <c r="I17" s="408"/>
      <c r="J17" s="408"/>
      <c r="K17" s="408"/>
    </row>
    <row r="18" spans="1:17" ht="21">
      <c r="A18" s="409" t="s">
        <v>125</v>
      </c>
      <c r="B18" s="409"/>
      <c r="C18" s="409"/>
      <c r="D18" s="409"/>
      <c r="E18" s="409"/>
      <c r="F18" s="409"/>
      <c r="G18" s="409"/>
      <c r="H18" s="409"/>
      <c r="I18" s="409"/>
      <c r="J18" s="409"/>
      <c r="K18" s="409"/>
    </row>
    <row r="19" spans="1:17" ht="21">
      <c r="A19" s="409" t="s">
        <v>117</v>
      </c>
      <c r="B19" s="409"/>
      <c r="C19" s="409"/>
      <c r="D19" s="409"/>
      <c r="E19" s="409"/>
      <c r="F19" s="409"/>
      <c r="G19" s="409"/>
      <c r="H19" s="409"/>
      <c r="I19" s="409"/>
      <c r="J19" s="409"/>
      <c r="K19" s="409"/>
      <c r="Q19" s="198"/>
    </row>
    <row r="20" spans="1:17" ht="21">
      <c r="A20" s="409" t="s">
        <v>211</v>
      </c>
      <c r="B20" s="409"/>
      <c r="C20" s="409"/>
      <c r="D20" s="409"/>
      <c r="E20" s="409"/>
      <c r="F20" s="409"/>
      <c r="G20" s="409"/>
      <c r="H20" s="409"/>
      <c r="I20" s="409"/>
      <c r="J20" s="409"/>
      <c r="K20" s="409"/>
    </row>
    <row r="21" spans="1:17" ht="21">
      <c r="A21" s="409" t="s">
        <v>118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</row>
    <row r="22" spans="1:17" ht="21">
      <c r="A22" s="235"/>
      <c r="B22" s="235"/>
      <c r="C22" s="235"/>
      <c r="D22" s="235"/>
      <c r="E22" s="235"/>
      <c r="F22" s="235"/>
      <c r="G22" s="235"/>
      <c r="H22" s="235"/>
      <c r="I22" s="235"/>
      <c r="J22" s="235"/>
      <c r="K22" s="235"/>
    </row>
  </sheetData>
  <mergeCells count="16">
    <mergeCell ref="A17:K17"/>
    <mergeCell ref="A20:K20"/>
    <mergeCell ref="A21:K21"/>
    <mergeCell ref="E6:H6"/>
    <mergeCell ref="I6:K6"/>
    <mergeCell ref="A15:B15"/>
    <mergeCell ref="A18:K18"/>
    <mergeCell ref="A19:K19"/>
    <mergeCell ref="A16:K16"/>
    <mergeCell ref="K1:L1"/>
    <mergeCell ref="A2:L2"/>
    <mergeCell ref="A3:L3"/>
    <mergeCell ref="L6:L11"/>
    <mergeCell ref="A6:A11"/>
    <mergeCell ref="B6:B11"/>
    <mergeCell ref="A4:L4"/>
  </mergeCells>
  <pageMargins left="0.7" right="0.7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แนวปฏิบัติ</vt:lpstr>
      <vt:lpstr>ตัวอย่าง คปร.รวม</vt:lpstr>
      <vt:lpstr>แบบ คปร.รวม</vt:lpstr>
      <vt:lpstr>แบบ คปร.เพิ่ม</vt:lpstr>
      <vt:lpstr>ปริมาณงานสถานศึกษา</vt:lpstr>
      <vt:lpstr>แบบ คปร.เกลี่ย</vt:lpstr>
      <vt:lpstr>แบบส่งคืน ผบ.</vt:lpstr>
      <vt:lpstr>แบบส่งคืน ครู</vt:lpstr>
      <vt:lpstr>บัญชีสรุป</vt:lpstr>
      <vt:lpstr>บัญชีสรุป!Print_Area</vt:lpstr>
      <vt:lpstr>'แบบ คปร.เกลี่ย'!Print_Area</vt:lpstr>
      <vt:lpstr>'แบบ คปร.เพิ่ม'!Print_Area</vt:lpstr>
      <vt:lpstr>'แบบ คปร.รวม'!Print_Area</vt:lpstr>
      <vt:lpstr>'แบบส่งคืน ครู'!Print_Area</vt:lpstr>
      <vt:lpstr>'แบบส่งคืน ผบ.'!Print_Area</vt:lpstr>
      <vt:lpstr>แนวปฏิบัติ!Print_Titles</vt:lpstr>
    </vt:vector>
  </TitlesOfParts>
  <Company>OBEC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 centre</dc:creator>
  <cp:lastModifiedBy>Phornpun S</cp:lastModifiedBy>
  <cp:lastPrinted>2024-08-29T06:23:21Z</cp:lastPrinted>
  <dcterms:created xsi:type="dcterms:W3CDTF">2009-05-21T08:39:53Z</dcterms:created>
  <dcterms:modified xsi:type="dcterms:W3CDTF">2025-09-11T03:24:10Z</dcterms:modified>
</cp:coreProperties>
</file>